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filterPrivacy="1" showInkAnnotation="0" codeName="ThisWorkbook" defaultThemeVersion="166925"/>
  <xr:revisionPtr revIDLastSave="0" documentId="8_{0A42D7A7-0C79-4DFA-8EA9-1697E4CE64D5}" xr6:coauthVersionLast="45" xr6:coauthVersionMax="45" xr10:uidLastSave="{00000000-0000-0000-0000-000000000000}"/>
  <bookViews>
    <workbookView xWindow="1875" yWindow="330" windowWidth="16545" windowHeight="10590" xr2:uid="{E4F23DEE-2199-4995-A052-4B9AF94A8584}"/>
  </bookViews>
  <sheets>
    <sheet name="Submission Report" sheetId="1" r:id="rId1"/>
    <sheet name="Data Values" sheetId="2" r:id="rId2"/>
  </sheets>
  <definedNames>
    <definedName name="CCC">'Data Values'!$A$1:$A$119</definedName>
    <definedName name="CoCity">'Data Values'!$A$1:$B$119</definedName>
    <definedName name="CoCty">'Data Values'!$A$1:$B$119</definedName>
    <definedName name="Month">'Data Values'!$D$1:$D$12</definedName>
    <definedName name="Provider">'Data Values'!$H$1:$H$286</definedName>
    <definedName name="TCode">'Data Values'!$H$1:$I$518</definedName>
    <definedName name="TSP">'Data Values'!$H$1:$H$519</definedName>
    <definedName name="Yr">'Data Values'!$F$1:$F$12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7" i="1"/>
  <c r="B3" i="1" l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7" i="1"/>
  <c r="C126" i="1"/>
  <c r="F126" i="1" l="1"/>
  <c r="C127" i="1" s="1"/>
  <c r="E128" i="1" l="1"/>
</calcChain>
</file>

<file path=xl/sharedStrings.xml><?xml version="1.0" encoding="utf-8"?>
<sst xmlns="http://schemas.openxmlformats.org/spreadsheetml/2006/main" count="863" uniqueCount="860">
  <si>
    <t xml:space="preserve">Kansas 911 Fee Submission Data Report  </t>
  </si>
  <si>
    <t>Service Provider Name:</t>
  </si>
  <si>
    <t>Service Provider Code:</t>
  </si>
  <si>
    <t>Total Fees Remitted:</t>
  </si>
  <si>
    <t>Month Reported:</t>
  </si>
  <si>
    <t>Year Reported:</t>
  </si>
  <si>
    <t>County/City Code</t>
  </si>
  <si>
    <t>County/City</t>
  </si>
  <si>
    <t xml:space="preserve">Units Per </t>
  </si>
  <si>
    <t>Amount Per</t>
  </si>
  <si>
    <t>Total All Jurisdictions:</t>
  </si>
  <si>
    <t>AL</t>
  </si>
  <si>
    <t>Allen</t>
  </si>
  <si>
    <t>January</t>
  </si>
  <si>
    <t>8x8, Inc.</t>
  </si>
  <si>
    <t>T000002</t>
  </si>
  <si>
    <t>AN</t>
  </si>
  <si>
    <t>Anderson</t>
  </si>
  <si>
    <t>February</t>
  </si>
  <si>
    <t>Access One, Inc</t>
  </si>
  <si>
    <t>T000194</t>
  </si>
  <si>
    <t>ANDOVER</t>
  </si>
  <si>
    <t>Andover</t>
  </si>
  <si>
    <t>March</t>
  </si>
  <si>
    <t>Access Point, Inc.</t>
  </si>
  <si>
    <t>T000003</t>
  </si>
  <si>
    <t>AT</t>
  </si>
  <si>
    <t>Atchison</t>
  </si>
  <si>
    <t>April</t>
  </si>
  <si>
    <t>AccessLine Communications Corp</t>
  </si>
  <si>
    <t>T000004</t>
  </si>
  <si>
    <t>AUGUSTA</t>
  </si>
  <si>
    <t>Augusta</t>
  </si>
  <si>
    <t>May</t>
  </si>
  <si>
    <t>T000005</t>
  </si>
  <si>
    <t>BA</t>
  </si>
  <si>
    <t>Barber</t>
  </si>
  <si>
    <t>June</t>
  </si>
  <si>
    <t>Affiliated Technology Solutions, LLC</t>
  </si>
  <si>
    <t>T000193</t>
  </si>
  <si>
    <t>BR</t>
  </si>
  <si>
    <t>Brown</t>
  </si>
  <si>
    <t>July</t>
  </si>
  <si>
    <t>Airespring Inc.</t>
  </si>
  <si>
    <t>T000213</t>
  </si>
  <si>
    <t>BT</t>
  </si>
  <si>
    <t>Barton</t>
  </si>
  <si>
    <t>August</t>
  </si>
  <si>
    <t>Alltel Newco LLC</t>
  </si>
  <si>
    <t>T000246</t>
  </si>
  <si>
    <t>BU</t>
  </si>
  <si>
    <t>Butler</t>
  </si>
  <si>
    <t>September</t>
  </si>
  <si>
    <t>Alltell Communications LLC</t>
  </si>
  <si>
    <t>T000006</t>
  </si>
  <si>
    <t>CA</t>
  </si>
  <si>
    <t>Clark</t>
  </si>
  <si>
    <t>October</t>
  </si>
  <si>
    <t>Alltell Newco</t>
  </si>
  <si>
    <t>T000007</t>
  </si>
  <si>
    <t>CF</t>
  </si>
  <si>
    <t>Coffey</t>
  </si>
  <si>
    <t>November</t>
  </si>
  <si>
    <t>Alteva Solutions, Inc</t>
  </si>
  <si>
    <t>T000234</t>
  </si>
  <si>
    <t>CFVILLE</t>
  </si>
  <si>
    <t>Coffeyville</t>
  </si>
  <si>
    <t>December</t>
  </si>
  <si>
    <t>Amerivision Communications Inc</t>
  </si>
  <si>
    <t>T000159</t>
  </si>
  <si>
    <t>CK</t>
  </si>
  <si>
    <t>Cherokee</t>
  </si>
  <si>
    <t>ANPI Business LLC</t>
  </si>
  <si>
    <t>T000008</t>
  </si>
  <si>
    <t>CL</t>
  </si>
  <si>
    <t>Cowley</t>
  </si>
  <si>
    <t>Apptix, Inc.</t>
  </si>
  <si>
    <t>T000154</t>
  </si>
  <si>
    <t>CM</t>
  </si>
  <si>
    <t>Comanche</t>
  </si>
  <si>
    <t>Artisan Infrastructure, LLC</t>
  </si>
  <si>
    <t>T000009</t>
  </si>
  <si>
    <t>CN</t>
  </si>
  <si>
    <t>Cheyenne</t>
  </si>
  <si>
    <t>AT&amp;T Corp</t>
  </si>
  <si>
    <t>T000010</t>
  </si>
  <si>
    <t>COLBY</t>
  </si>
  <si>
    <t>Thomas</t>
  </si>
  <si>
    <t>Avid Communication</t>
  </si>
  <si>
    <t>T000240</t>
  </si>
  <si>
    <t>CONCORDIA</t>
  </si>
  <si>
    <t>Cloud</t>
  </si>
  <si>
    <t>Bandwidth.com, Inc.</t>
  </si>
  <si>
    <t>T000179</t>
  </si>
  <si>
    <t>CQ</t>
  </si>
  <si>
    <t>Chautauqua</t>
  </si>
  <si>
    <t>BCI Telephone dba Vyve Broadband, LLC</t>
  </si>
  <si>
    <t>T000170</t>
  </si>
  <si>
    <t>CR</t>
  </si>
  <si>
    <t>Crawford</t>
  </si>
  <si>
    <t>Big River Telephone Co, LLC</t>
  </si>
  <si>
    <t>T000012</t>
  </si>
  <si>
    <t>CS</t>
  </si>
  <si>
    <t>Chase</t>
  </si>
  <si>
    <t>Birch Telecom of Kansas, Inc.</t>
  </si>
  <si>
    <t>T000176</t>
  </si>
  <si>
    <t>CY</t>
  </si>
  <si>
    <t>Clay</t>
  </si>
  <si>
    <t>Blue Valley Tele-Communications, Inc.</t>
  </si>
  <si>
    <t>T000013</t>
  </si>
  <si>
    <t>DC</t>
  </si>
  <si>
    <t>Decatur</t>
  </si>
  <si>
    <t>Bluestem Telephone</t>
  </si>
  <si>
    <t>T000014</t>
  </si>
  <si>
    <t>DG</t>
  </si>
  <si>
    <t>Douglas</t>
  </si>
  <si>
    <t>Boomerang Wireless</t>
  </si>
  <si>
    <t>T000247</t>
  </si>
  <si>
    <t>DK</t>
  </si>
  <si>
    <t>Dickinson</t>
  </si>
  <si>
    <t>Bright House Networks</t>
  </si>
  <si>
    <t>T000248</t>
  </si>
  <si>
    <t>DP</t>
  </si>
  <si>
    <t>Doniphan</t>
  </si>
  <si>
    <t>Broadband Dynamics</t>
  </si>
  <si>
    <t>T000249</t>
  </si>
  <si>
    <t>ED</t>
  </si>
  <si>
    <t>Edwards</t>
  </si>
  <si>
    <t>Broadband Dynamics, LLC</t>
  </si>
  <si>
    <t>T000015</t>
  </si>
  <si>
    <t>EK</t>
  </si>
  <si>
    <t>Elk</t>
  </si>
  <si>
    <t>Broadsmart</t>
  </si>
  <si>
    <t>T000242</t>
  </si>
  <si>
    <t>EW</t>
  </si>
  <si>
    <t>Ellsworth</t>
  </si>
  <si>
    <t>Broadview Networks, Inc.</t>
  </si>
  <si>
    <t>T000016</t>
  </si>
  <si>
    <t>FO</t>
  </si>
  <si>
    <t>Ford</t>
  </si>
  <si>
    <t>Budget Pre Pay Inc.</t>
  </si>
  <si>
    <t>T000017</t>
  </si>
  <si>
    <t>FR</t>
  </si>
  <si>
    <t>Franklin</t>
  </si>
  <si>
    <t>BullsEye Telecom Inc.</t>
  </si>
  <si>
    <t>T000018</t>
  </si>
  <si>
    <t>FTSCOTT</t>
  </si>
  <si>
    <t>Bourbon</t>
  </si>
  <si>
    <t>Business Telecom, Inc</t>
  </si>
  <si>
    <t>T000019</t>
  </si>
  <si>
    <t>GARDEN</t>
  </si>
  <si>
    <t>Finney</t>
  </si>
  <si>
    <t>CallCatchers Inc.</t>
  </si>
  <si>
    <t>T000020</t>
  </si>
  <si>
    <t>GH</t>
  </si>
  <si>
    <t>Graham</t>
  </si>
  <si>
    <t>CampusSIMs, Inc.</t>
  </si>
  <si>
    <t>T000187</t>
  </si>
  <si>
    <t>GL</t>
  </si>
  <si>
    <t>Greeley</t>
  </si>
  <si>
    <t>Cause Based Commerce, Inc. dba The Sienna Group</t>
  </si>
  <si>
    <t>T000197</t>
  </si>
  <si>
    <t>GT</t>
  </si>
  <si>
    <t>Grant</t>
  </si>
  <si>
    <t>CCI Systems, Inc.</t>
  </si>
  <si>
    <t>T000233</t>
  </si>
  <si>
    <t>GW</t>
  </si>
  <si>
    <t>Greenwood</t>
  </si>
  <si>
    <t>Cebridge Telecom KS, LLC</t>
  </si>
  <si>
    <t>T000021</t>
  </si>
  <si>
    <t>GY</t>
  </si>
  <si>
    <t>Gray</t>
  </si>
  <si>
    <t>Cellular Network Partnership CNP</t>
  </si>
  <si>
    <t>T000022</t>
  </si>
  <si>
    <t>HAYS</t>
  </si>
  <si>
    <t>Ellis</t>
  </si>
  <si>
    <t>CenturyLink Communications, LLC</t>
  </si>
  <si>
    <t>T000023</t>
  </si>
  <si>
    <t>HG</t>
  </si>
  <si>
    <t>Hodgeman</t>
  </si>
  <si>
    <t>Cincinnati Bell AD Regulatory</t>
  </si>
  <si>
    <t>T000251</t>
  </si>
  <si>
    <t>HM</t>
  </si>
  <si>
    <t>Hamilton</t>
  </si>
  <si>
    <t>Cincinnati Bell Any Distance, Inc.</t>
  </si>
  <si>
    <t>T000024</t>
  </si>
  <si>
    <t>HORTON</t>
  </si>
  <si>
    <t>Horton</t>
  </si>
  <si>
    <t>City Hosted Soltutions</t>
  </si>
  <si>
    <t>T000252</t>
  </si>
  <si>
    <t>HP</t>
  </si>
  <si>
    <t>Harper</t>
  </si>
  <si>
    <t>Clear Wireless LLC</t>
  </si>
  <si>
    <t>T000025</t>
  </si>
  <si>
    <t>HS</t>
  </si>
  <si>
    <t>Haskell</t>
  </si>
  <si>
    <t>Cloud Call, Inc.</t>
  </si>
  <si>
    <t>T000173</t>
  </si>
  <si>
    <t>HUTCH</t>
  </si>
  <si>
    <t>Reno</t>
  </si>
  <si>
    <t>Columbus Telephone Co.</t>
  </si>
  <si>
    <t>T000027</t>
  </si>
  <si>
    <t>HV</t>
  </si>
  <si>
    <t>Harvey</t>
  </si>
  <si>
    <t>Comcast IP Phone, LLC.</t>
  </si>
  <si>
    <t>T000180</t>
  </si>
  <si>
    <t>INDEPEND</t>
  </si>
  <si>
    <t xml:space="preserve">Independence </t>
  </si>
  <si>
    <t>Comcast Phone of Kansas LLC</t>
  </si>
  <si>
    <t>T000253</t>
  </si>
  <si>
    <t>JA</t>
  </si>
  <si>
    <t>Jackson</t>
  </si>
  <si>
    <t>COMM-CORE, LLC</t>
  </si>
  <si>
    <t>T000198</t>
  </si>
  <si>
    <t>JF</t>
  </si>
  <si>
    <t>Jefferson</t>
  </si>
  <si>
    <t>Comtech</t>
  </si>
  <si>
    <t>T000229</t>
  </si>
  <si>
    <t>JO</t>
  </si>
  <si>
    <t>Johnson</t>
  </si>
  <si>
    <t>ComTech 21</t>
  </si>
  <si>
    <t>T000214</t>
  </si>
  <si>
    <t>JUNCTION</t>
  </si>
  <si>
    <t>Geary</t>
  </si>
  <si>
    <t>Consolidated Comm SureWest Kansas Inc.</t>
  </si>
  <si>
    <t>T000106</t>
  </si>
  <si>
    <t>JW</t>
  </si>
  <si>
    <t>Jewell</t>
  </si>
  <si>
    <t>Consumer Cellular</t>
  </si>
  <si>
    <t>T000028</t>
  </si>
  <si>
    <t>KCK</t>
  </si>
  <si>
    <t>Wyandotte</t>
  </si>
  <si>
    <t>Corvisa Cloud</t>
  </si>
  <si>
    <t>T000237</t>
  </si>
  <si>
    <t>KE</t>
  </si>
  <si>
    <t>Kearny</t>
  </si>
  <si>
    <t>Covoda Communications</t>
  </si>
  <si>
    <t>T000230</t>
  </si>
  <si>
    <t>KM</t>
  </si>
  <si>
    <t>Kingman</t>
  </si>
  <si>
    <t>Cox Kansas Telcom, LLC</t>
  </si>
  <si>
    <t>T000029</t>
  </si>
  <si>
    <t>KW</t>
  </si>
  <si>
    <t>Kiowa</t>
  </si>
  <si>
    <t>Craw-Kan Telephone Cooperative, Inc.</t>
  </si>
  <si>
    <t>T000030</t>
  </si>
  <si>
    <t>LARNED</t>
  </si>
  <si>
    <t>Pawnee</t>
  </si>
  <si>
    <t>Cricket Communications, Inc.</t>
  </si>
  <si>
    <t>T000031</t>
  </si>
  <si>
    <t>LB</t>
  </si>
  <si>
    <t>Labette</t>
  </si>
  <si>
    <t>Cunningham Telephone Co., Inc.</t>
  </si>
  <si>
    <t>T000032</t>
  </si>
  <si>
    <t>LC</t>
  </si>
  <si>
    <t>Lincoln</t>
  </si>
  <si>
    <t>Cytracom, LLC.</t>
  </si>
  <si>
    <t>T000033</t>
  </si>
  <si>
    <t>LE</t>
  </si>
  <si>
    <t>Lane</t>
  </si>
  <si>
    <t>Defense Mobile Corporation</t>
  </si>
  <si>
    <t>T000034</t>
  </si>
  <si>
    <t>LEAWOOD</t>
  </si>
  <si>
    <t>Leawood</t>
  </si>
  <si>
    <t>LENEXA</t>
  </si>
  <si>
    <t>Lenexa</t>
  </si>
  <si>
    <t>Dialpad, Inc.</t>
  </si>
  <si>
    <t>T000223</t>
  </si>
  <si>
    <t>LIBERAL</t>
  </si>
  <si>
    <t>Seward</t>
  </si>
  <si>
    <t>Digium Cloud Services</t>
  </si>
  <si>
    <t>T000224</t>
  </si>
  <si>
    <t>LN</t>
  </si>
  <si>
    <t>Linn</t>
  </si>
  <si>
    <t>Distributed Computing, Inc.</t>
  </si>
  <si>
    <t>T000036</t>
  </si>
  <si>
    <t>LV</t>
  </si>
  <si>
    <t xml:space="preserve">Leavenworth </t>
  </si>
  <si>
    <t>Earthlink Business Inc.</t>
  </si>
  <si>
    <t>T000037</t>
  </si>
  <si>
    <t>LWORTH</t>
  </si>
  <si>
    <t>Leavenworth (City)</t>
  </si>
  <si>
    <t>Edge Communications Solutions</t>
  </si>
  <si>
    <t>T000147</t>
  </si>
  <si>
    <t>LY</t>
  </si>
  <si>
    <t>Lyon</t>
  </si>
  <si>
    <t>Electric Lightwave, LLC.</t>
  </si>
  <si>
    <t>T000157</t>
  </si>
  <si>
    <t>MC</t>
  </si>
  <si>
    <t>Mitchell</t>
  </si>
  <si>
    <t>Elkhart Telephone Co. Inc. Epic Touch</t>
  </si>
  <si>
    <t>T000038</t>
  </si>
  <si>
    <t>ME</t>
  </si>
  <si>
    <t>Meade</t>
  </si>
  <si>
    <t>Embarq Missouri, Inc.</t>
  </si>
  <si>
    <t>T000039</t>
  </si>
  <si>
    <t>MI</t>
  </si>
  <si>
    <t>Miami</t>
  </si>
  <si>
    <t>Enhanced Communications Network, Inc.</t>
  </si>
  <si>
    <t>T000168</t>
  </si>
  <si>
    <t>MN</t>
  </si>
  <si>
    <t>Marion</t>
  </si>
  <si>
    <t>EnTelegent Solutions, Inc</t>
  </si>
  <si>
    <t>T000040</t>
  </si>
  <si>
    <t>MP</t>
  </si>
  <si>
    <t>McPherson</t>
  </si>
  <si>
    <t>Epic Touch Elkhart Telephone Co. Inc.</t>
  </si>
  <si>
    <t>MR</t>
  </si>
  <si>
    <t>Morris</t>
  </si>
  <si>
    <t>ESCO Technologies</t>
  </si>
  <si>
    <t>T000232</t>
  </si>
  <si>
    <t>MS</t>
  </si>
  <si>
    <t>Marshall</t>
  </si>
  <si>
    <t>ESI Hosted Services LLC</t>
  </si>
  <si>
    <t>T000042</t>
  </si>
  <si>
    <t>MT</t>
  </si>
  <si>
    <t>Morton</t>
  </si>
  <si>
    <t>Estech Systems, Inc</t>
  </si>
  <si>
    <t>T000043</t>
  </si>
  <si>
    <t>NM</t>
  </si>
  <si>
    <t>Nemaha</t>
  </si>
  <si>
    <t>Evolve Business Regulatory</t>
  </si>
  <si>
    <t>T000178</t>
  </si>
  <si>
    <t>NO</t>
  </si>
  <si>
    <t>Neosho</t>
  </si>
  <si>
    <t>EvolveIP</t>
  </si>
  <si>
    <t>T000146</t>
  </si>
  <si>
    <t>NS</t>
  </si>
  <si>
    <t>Ness</t>
  </si>
  <si>
    <t>FairPoint Communications</t>
  </si>
  <si>
    <t>T000044</t>
  </si>
  <si>
    <t>NT</t>
  </si>
  <si>
    <t>Norton</t>
  </si>
  <si>
    <t>First Communications LLC</t>
  </si>
  <si>
    <t>T000045</t>
  </si>
  <si>
    <t>OAKLEY</t>
  </si>
  <si>
    <t>Logan/Gove</t>
  </si>
  <si>
    <t>Flash Wireless LLC</t>
  </si>
  <si>
    <t>T000046</t>
  </si>
  <si>
    <t>OB</t>
  </si>
  <si>
    <t>Osborne</t>
  </si>
  <si>
    <t>Framework Communications</t>
  </si>
  <si>
    <t>T000231</t>
  </si>
  <si>
    <t>OLPARK</t>
  </si>
  <si>
    <t>Overland Park</t>
  </si>
  <si>
    <t>Frontier Communications</t>
  </si>
  <si>
    <t>T000228</t>
  </si>
  <si>
    <t>OoS</t>
  </si>
  <si>
    <t>Out of State</t>
  </si>
  <si>
    <t>Fuze Inc</t>
  </si>
  <si>
    <t>T000254</t>
  </si>
  <si>
    <t>OS</t>
  </si>
  <si>
    <t>Osage</t>
  </si>
  <si>
    <t>Gabbit LLC</t>
  </si>
  <si>
    <t>T000255</t>
  </si>
  <si>
    <t>OT</t>
  </si>
  <si>
    <t>Ottawa</t>
  </si>
  <si>
    <t>Garmin USA, Inc.</t>
  </si>
  <si>
    <t>T000164</t>
  </si>
  <si>
    <t>PARSONS</t>
  </si>
  <si>
    <t>Parsons</t>
  </si>
  <si>
    <t>Giant Communications Inc.</t>
  </si>
  <si>
    <t>T000047</t>
  </si>
  <si>
    <t>PITTSBURG</t>
  </si>
  <si>
    <t>Pittsburg</t>
  </si>
  <si>
    <t>Global Connection Inc of America</t>
  </si>
  <si>
    <t>T000158</t>
  </si>
  <si>
    <t>PL</t>
  </si>
  <si>
    <t>Phillips</t>
  </si>
  <si>
    <t>Golden Belt Telephone Association Inc</t>
  </si>
  <si>
    <t>T000048</t>
  </si>
  <si>
    <t>PR</t>
  </si>
  <si>
    <t>Pratt</t>
  </si>
  <si>
    <t>Google Fiber North America, Inc.</t>
  </si>
  <si>
    <t>T000049</t>
  </si>
  <si>
    <t>PRAIRIEV</t>
  </si>
  <si>
    <t>Prarie Village</t>
  </si>
  <si>
    <t>Google North America, Inc.</t>
  </si>
  <si>
    <t>T000050</t>
  </si>
  <si>
    <t>PT</t>
  </si>
  <si>
    <t>Pottawatomie</t>
  </si>
  <si>
    <t>Gorham Telephone Company, Inc.</t>
  </si>
  <si>
    <t>T000051</t>
  </si>
  <si>
    <t>RA</t>
  </si>
  <si>
    <t>Rawlins</t>
  </si>
  <si>
    <t>Granite Telecommunications LLC</t>
  </si>
  <si>
    <t>T000052</t>
  </si>
  <si>
    <t>RC</t>
  </si>
  <si>
    <t>Rice</t>
  </si>
  <si>
    <t>GreatCall, Inc. dba Jitterbug</t>
  </si>
  <si>
    <t>T000182</t>
  </si>
  <si>
    <t>RH</t>
  </si>
  <si>
    <t>Rush</t>
  </si>
  <si>
    <t>Greenfly Networks, Inc.</t>
  </si>
  <si>
    <t>T000053</t>
  </si>
  <si>
    <t>RL</t>
  </si>
  <si>
    <t xml:space="preserve">Riley </t>
  </si>
  <si>
    <t>H &amp; B Communications, Inc.</t>
  </si>
  <si>
    <t>T000054</t>
  </si>
  <si>
    <t>RO</t>
  </si>
  <si>
    <t>Rooks</t>
  </si>
  <si>
    <t>Haviland Telephone Company</t>
  </si>
  <si>
    <t>T000055</t>
  </si>
  <si>
    <t>RP</t>
  </si>
  <si>
    <t>Republic</t>
  </si>
  <si>
    <t>HCI Telecom Inc.</t>
  </si>
  <si>
    <t>T000056</t>
  </si>
  <si>
    <t>RUSSELL</t>
  </si>
  <si>
    <t>Russell</t>
  </si>
  <si>
    <t>Home Telephone Co., Inc</t>
  </si>
  <si>
    <t>T000057</t>
  </si>
  <si>
    <t>SALINA</t>
  </si>
  <si>
    <t>Saline</t>
  </si>
  <si>
    <t>iCommerce Services, Inc.</t>
  </si>
  <si>
    <t>T000195</t>
  </si>
  <si>
    <t>SCOTT</t>
  </si>
  <si>
    <t>Scott</t>
  </si>
  <si>
    <t>IdeaTek Telcom LLC</t>
  </si>
  <si>
    <t>T000172</t>
  </si>
  <si>
    <t>SD</t>
  </si>
  <si>
    <t>Sheridan</t>
  </si>
  <si>
    <t>iLoka, Inc.</t>
  </si>
  <si>
    <t>T000058</t>
  </si>
  <si>
    <t>SF</t>
  </si>
  <si>
    <t>Stafford</t>
  </si>
  <si>
    <t>Ingtegra Telecom Inc</t>
  </si>
  <si>
    <t>T000059</t>
  </si>
  <si>
    <t>SG</t>
  </si>
  <si>
    <t>Sedgwick</t>
  </si>
  <si>
    <t>Interface Security Systems, LLC</t>
  </si>
  <si>
    <t>T000060</t>
  </si>
  <si>
    <t>SH</t>
  </si>
  <si>
    <t>Sherman</t>
  </si>
  <si>
    <t>Intermedia Voice Services, Inc.</t>
  </si>
  <si>
    <t>T000061</t>
  </si>
  <si>
    <t>SHAWNEE</t>
  </si>
  <si>
    <t>Shawnee (City)</t>
  </si>
  <si>
    <t>Ionex Communications, Inc.</t>
  </si>
  <si>
    <t>T000177</t>
  </si>
  <si>
    <t>SM</t>
  </si>
  <si>
    <t>Smith</t>
  </si>
  <si>
    <t>IP Networked Services</t>
  </si>
  <si>
    <t>T000062</t>
  </si>
  <si>
    <t>SN</t>
  </si>
  <si>
    <t>Shawnee</t>
  </si>
  <si>
    <t>Ipitomy Communications, LLC</t>
  </si>
  <si>
    <t>T000149</t>
  </si>
  <si>
    <t>ST</t>
  </si>
  <si>
    <t>Stanton</t>
  </si>
  <si>
    <t>I-Wireless</t>
  </si>
  <si>
    <t>T000175</t>
  </si>
  <si>
    <t>SU</t>
  </si>
  <si>
    <t>Sumner</t>
  </si>
  <si>
    <t>JBN Telephone Company, Inc.</t>
  </si>
  <si>
    <t>T000063</t>
  </si>
  <si>
    <t>SV</t>
  </si>
  <si>
    <t>Stevens</t>
  </si>
  <si>
    <t>Jive Communications, Inc</t>
  </si>
  <si>
    <t>T000191</t>
  </si>
  <si>
    <t>TR</t>
  </si>
  <si>
    <t>Trego</t>
  </si>
  <si>
    <t>JT Global Limited</t>
  </si>
  <si>
    <t>T000244</t>
  </si>
  <si>
    <t>WA</t>
  </si>
  <si>
    <t>Wallace</t>
  </si>
  <si>
    <t>KanOkla Telephone Association</t>
  </si>
  <si>
    <t>T000064</t>
  </si>
  <si>
    <t>WAMEGO</t>
  </si>
  <si>
    <t>Wamego</t>
  </si>
  <si>
    <t>LaHarpe Telephone Company, Inc.</t>
  </si>
  <si>
    <t>T000065</t>
  </si>
  <si>
    <t>WB</t>
  </si>
  <si>
    <t>Wabaunsee</t>
  </si>
  <si>
    <t>Level 3 Communications LLC</t>
  </si>
  <si>
    <t>T000066</t>
  </si>
  <si>
    <t>WH</t>
  </si>
  <si>
    <t>Wichita</t>
  </si>
  <si>
    <t>Lightedge Solutions Inc</t>
  </si>
  <si>
    <t>T000210</t>
  </si>
  <si>
    <t>WL</t>
  </si>
  <si>
    <t>Wilson</t>
  </si>
  <si>
    <t>Logix Communications, LP</t>
  </si>
  <si>
    <t>T000067</t>
  </si>
  <si>
    <t>WO</t>
  </si>
  <si>
    <t>Woodson</t>
  </si>
  <si>
    <t>LR Communications, Inc. Mutual TeleCommunications</t>
  </si>
  <si>
    <t>T000068</t>
  </si>
  <si>
    <t>WS</t>
  </si>
  <si>
    <t>Washington</t>
  </si>
  <si>
    <t>WY</t>
  </si>
  <si>
    <t>Madison Telephone, LLC</t>
  </si>
  <si>
    <t>T000069</t>
  </si>
  <si>
    <t>Magic Jack</t>
  </si>
  <si>
    <t>T000241</t>
  </si>
  <si>
    <t>Magna 5</t>
  </si>
  <si>
    <t>T000258</t>
  </si>
  <si>
    <t>Matrix Telecom, Inc.</t>
  </si>
  <si>
    <t>T000192</t>
  </si>
  <si>
    <t>MCC Telephony of the Midwest, LLC</t>
  </si>
  <si>
    <t>T000070</t>
  </si>
  <si>
    <t>McGraw Communications, Inc. dba BCM One, Inc.</t>
  </si>
  <si>
    <t>T000071</t>
  </si>
  <si>
    <t>MCI Metro Access Transmission Services, LLC</t>
  </si>
  <si>
    <t>T000072</t>
  </si>
  <si>
    <t>Mcleod - Windstream</t>
  </si>
  <si>
    <t>T000203</t>
  </si>
  <si>
    <t>MegaPath Cloud Company, LLC</t>
  </si>
  <si>
    <t>T000073</t>
  </si>
  <si>
    <t>Mercury Wireless LLC</t>
  </si>
  <si>
    <t>T000222</t>
  </si>
  <si>
    <t>Midco - WOW - Knology eff FEB 2017</t>
  </si>
  <si>
    <t>T000235</t>
  </si>
  <si>
    <t>Missouri RSA</t>
  </si>
  <si>
    <t>T000208</t>
  </si>
  <si>
    <t>Mitel Cloud Services, Inc</t>
  </si>
  <si>
    <t>T000074</t>
  </si>
  <si>
    <t>MJ2 IP, LLC dba City Hosted Solutions</t>
  </si>
  <si>
    <t>T000075</t>
  </si>
  <si>
    <t>MOKAN Dial Inc.</t>
  </si>
  <si>
    <t>T000076</t>
  </si>
  <si>
    <t>Moundridge Telephone Company</t>
  </si>
  <si>
    <t>T000077</t>
  </si>
  <si>
    <t>Mutual Telephone Company</t>
  </si>
  <si>
    <t>T000078</t>
  </si>
  <si>
    <t>Navigator Telecommunications LLC</t>
  </si>
  <si>
    <t>T000079</t>
  </si>
  <si>
    <t>Netfortris Acquisition Co., Inc.</t>
  </si>
  <si>
    <t>T000080</t>
  </si>
  <si>
    <t>Neturally Speaking, LLC</t>
  </si>
  <si>
    <t>T000081</t>
  </si>
  <si>
    <t>New Cingular Wireless</t>
  </si>
  <si>
    <t>T000207</t>
  </si>
  <si>
    <t>New Global Telecom, Inc.</t>
  </si>
  <si>
    <t>T000082</t>
  </si>
  <si>
    <t>Nex-Tech Wireless, LLC</t>
  </si>
  <si>
    <t>T000083</t>
  </si>
  <si>
    <t>Nex-Tech, LLC</t>
  </si>
  <si>
    <t>T000084</t>
  </si>
  <si>
    <t>Nextiva, Inc.</t>
  </si>
  <si>
    <t>T000183</t>
  </si>
  <si>
    <t>nexVortex, Inc.</t>
  </si>
  <si>
    <t>T000189</t>
  </si>
  <si>
    <t>Northeast Colorado Cellular Viaero Wireless</t>
  </si>
  <si>
    <t>T000085</t>
  </si>
  <si>
    <t>NOS Communications, Inc.</t>
  </si>
  <si>
    <t>T000186</t>
  </si>
  <si>
    <t>One Point Technologies, Inc.</t>
  </si>
  <si>
    <t>T000086</t>
  </si>
  <si>
    <t>Ooma, Inc.</t>
  </si>
  <si>
    <t>T000199</t>
  </si>
  <si>
    <t>Paetac Communications, Inc.</t>
  </si>
  <si>
    <t>T000087</t>
  </si>
  <si>
    <t>PanTerra Networks Inc.</t>
  </si>
  <si>
    <t>T000185</t>
  </si>
  <si>
    <t>Patriot Mobile</t>
  </si>
  <si>
    <t>T000217</t>
  </si>
  <si>
    <t>Peerless Network of Kansas, LLC</t>
  </si>
  <si>
    <t>T000088</t>
  </si>
  <si>
    <t>Peoples Telecommunications LLC</t>
  </si>
  <si>
    <t>T000089</t>
  </si>
  <si>
    <t>Phone.com Inc.</t>
  </si>
  <si>
    <t>T000184</t>
  </si>
  <si>
    <t>Pioneer Telephone Association Inc</t>
  </si>
  <si>
    <t>T000090</t>
  </si>
  <si>
    <t>PNG Telecommunications Inc</t>
  </si>
  <si>
    <t>T000151</t>
  </si>
  <si>
    <t>QuantumShift Communications</t>
  </si>
  <si>
    <t>T000155</t>
  </si>
  <si>
    <t>Rainbow Telecommunications Association, Inc.</t>
  </si>
  <si>
    <t>T000162</t>
  </si>
  <si>
    <t>RCC Atlantic, Inc.</t>
  </si>
  <si>
    <t>T000091</t>
  </si>
  <si>
    <t>Ready Wireless, LLC</t>
  </si>
  <si>
    <t>T000188</t>
  </si>
  <si>
    <t>Republic Wireless, Inc.</t>
  </si>
  <si>
    <t>T000148</t>
  </si>
  <si>
    <t>Ring Central, Inc.</t>
  </si>
  <si>
    <t>T000092</t>
  </si>
  <si>
    <t>Rosebud Telephone, LLC</t>
  </si>
  <si>
    <t>T000093</t>
  </si>
  <si>
    <t>RTC Associates</t>
  </si>
  <si>
    <t>T000238</t>
  </si>
  <si>
    <t>Rural Telephone Service Company, Inc.</t>
  </si>
  <si>
    <t>T000094</t>
  </si>
  <si>
    <t>S&amp;A Telephone Co., Inc.</t>
  </si>
  <si>
    <t>T000095</t>
  </si>
  <si>
    <t>S&amp;T Communications LLC</t>
  </si>
  <si>
    <t>T000167</t>
  </si>
  <si>
    <t>S&amp;T Telephone Cooperative Association Inc.</t>
  </si>
  <si>
    <t>T000166</t>
  </si>
  <si>
    <t>SAGE Telecom Communications, LLC</t>
  </si>
  <si>
    <t>T000096</t>
  </si>
  <si>
    <t>Sangoma US, Inc.</t>
  </si>
  <si>
    <t>T000243</t>
  </si>
  <si>
    <t>SI Wireless</t>
  </si>
  <si>
    <t>T000218</t>
  </si>
  <si>
    <t>Simple VoIP, LLC</t>
  </si>
  <si>
    <t>T000200</t>
  </si>
  <si>
    <t>SKT, Inc.</t>
  </si>
  <si>
    <t>T000098</t>
  </si>
  <si>
    <t>Skype Communications US Corporation</t>
  </si>
  <si>
    <t>T000099</t>
  </si>
  <si>
    <t>Small Office Systems Inc.</t>
  </si>
  <si>
    <t>T000190</t>
  </si>
  <si>
    <t>S-Net Communications, Inc.</t>
  </si>
  <si>
    <t>T000100</t>
  </si>
  <si>
    <t>Socket Telecom, LLC</t>
  </si>
  <si>
    <t>T000169</t>
  </si>
  <si>
    <t>Solavei, LLC</t>
  </si>
  <si>
    <t>T000101</t>
  </si>
  <si>
    <t>South Central Telephone Association</t>
  </si>
  <si>
    <t>T000202</t>
  </si>
  <si>
    <t>South Central Wireless, Inc.</t>
  </si>
  <si>
    <t>T000201</t>
  </si>
  <si>
    <t>Southern Kansas Telephone Co., Inc.</t>
  </si>
  <si>
    <t>T000102</t>
  </si>
  <si>
    <t>Southwestern Bell</t>
  </si>
  <si>
    <t>T000206</t>
  </si>
  <si>
    <t>Sprint Communications Co LP</t>
  </si>
  <si>
    <t>T000163</t>
  </si>
  <si>
    <t>Sprint Spectrum, LP</t>
  </si>
  <si>
    <t>T000103</t>
  </si>
  <si>
    <t>Star2Star Communications, Inc.</t>
  </si>
  <si>
    <t>T000150</t>
  </si>
  <si>
    <t>Stratus Network, Inc.</t>
  </si>
  <si>
    <t>T000104</t>
  </si>
  <si>
    <t>Stream Communications</t>
  </si>
  <si>
    <t>T000219</t>
  </si>
  <si>
    <t>Sunflower Telephone</t>
  </si>
  <si>
    <t>T000105</t>
  </si>
  <si>
    <t>Tampa Bay DSL Inc.</t>
  </si>
  <si>
    <t>T000107</t>
  </si>
  <si>
    <t>Telecom Management</t>
  </si>
  <si>
    <t>T000236</t>
  </si>
  <si>
    <t>Telefonica USA</t>
  </si>
  <si>
    <t>T000256</t>
  </si>
  <si>
    <t>Telephone Networks. Ltc</t>
  </si>
  <si>
    <t>T000108</t>
  </si>
  <si>
    <t>Teleport Communications America, LLC</t>
  </si>
  <si>
    <t>T000209</t>
  </si>
  <si>
    <t>The People's Operator</t>
  </si>
  <si>
    <t>T000171</t>
  </si>
  <si>
    <t>The Pioneer Telephone Association, Inc.</t>
  </si>
  <si>
    <t>T000109</t>
  </si>
  <si>
    <t>TING Inc.</t>
  </si>
  <si>
    <t>T000196</t>
  </si>
  <si>
    <t>T-Mobil Central LLC</t>
  </si>
  <si>
    <t>T000174</t>
  </si>
  <si>
    <t>TN Investments, LLC</t>
  </si>
  <si>
    <t>T000110</t>
  </si>
  <si>
    <t>Topeka Cellular Telephone Company, Inc.</t>
  </si>
  <si>
    <t>T000111</t>
  </si>
  <si>
    <t>Topeka SMSA LP</t>
  </si>
  <si>
    <t>T000205</t>
  </si>
  <si>
    <t>Toshiba America Information Systems Inc.</t>
  </si>
  <si>
    <t>T000112</t>
  </si>
  <si>
    <t>Totah Communications, Inc.</t>
  </si>
  <si>
    <t>T000113</t>
  </si>
  <si>
    <t>Towner Communication Systems</t>
  </si>
  <si>
    <t>T000114</t>
  </si>
  <si>
    <t>Trans National Communications International, Inc.</t>
  </si>
  <si>
    <t>T000115</t>
  </si>
  <si>
    <t>Tri County Telephone Assoc. Inc.</t>
  </si>
  <si>
    <t>T000116</t>
  </si>
  <si>
    <t>TruMobility, INC</t>
  </si>
  <si>
    <t>T000245</t>
  </si>
  <si>
    <t>TW Telecom of Kansas City LLC</t>
  </si>
  <si>
    <t>T000117</t>
  </si>
  <si>
    <t>T000118</t>
  </si>
  <si>
    <t>Twin Valley Telephone</t>
  </si>
  <si>
    <t>T000119</t>
  </si>
  <si>
    <t>United Communications Association, Inc.</t>
  </si>
  <si>
    <t>T000120</t>
  </si>
  <si>
    <t>United Telephone Association, Inc.</t>
  </si>
  <si>
    <t>T000121</t>
  </si>
  <si>
    <t>United Telephone Company of Eastern Kansas</t>
  </si>
  <si>
    <t>T000122</t>
  </si>
  <si>
    <t>United Telephone Company of Kansas</t>
  </si>
  <si>
    <t>T000123</t>
  </si>
  <si>
    <t>United Telephone of South Central Kansas</t>
  </si>
  <si>
    <t>T000211</t>
  </si>
  <si>
    <t>United Wireless Communications, Inc.</t>
  </si>
  <si>
    <t>T000124</t>
  </si>
  <si>
    <t>US Cellular - USCOC NE/KS LLC</t>
  </si>
  <si>
    <t>T000215</t>
  </si>
  <si>
    <t>US Cellular KS#15</t>
  </si>
  <si>
    <t>T000216</t>
  </si>
  <si>
    <t>UT Phones, Inc.</t>
  </si>
  <si>
    <t>T000125</t>
  </si>
  <si>
    <t>Valu-Net, LLC</t>
  </si>
  <si>
    <t>T000165</t>
  </si>
  <si>
    <t>Verizon Wireless (VAW) LLC</t>
  </si>
  <si>
    <t>T000126</t>
  </si>
  <si>
    <t>Viaero Wireless Northeast Colorado Cellular</t>
  </si>
  <si>
    <t>ViaSat, Inc.</t>
  </si>
  <si>
    <t>T000161</t>
  </si>
  <si>
    <t>Virgin Mobile USA, LP</t>
  </si>
  <si>
    <t>T000127</t>
  </si>
  <si>
    <t>Voipstreet, Inc dba VoIP Innovations</t>
  </si>
  <si>
    <t>T000128</t>
  </si>
  <si>
    <t>Vonage America Inc.</t>
  </si>
  <si>
    <t>T000129</t>
  </si>
  <si>
    <t>Vonage Business Solutions</t>
  </si>
  <si>
    <t>T000130</t>
  </si>
  <si>
    <t>Voyager Mobility LLC</t>
  </si>
  <si>
    <t>T000131</t>
  </si>
  <si>
    <t>Voyzze Communications, Inc.</t>
  </si>
  <si>
    <t>T000153</t>
  </si>
  <si>
    <t>Wamego Telecommunications Co Inc</t>
  </si>
  <si>
    <t>T000132</t>
  </si>
  <si>
    <t>West IP Communications, Inc.</t>
  </si>
  <si>
    <t>T000133</t>
  </si>
  <si>
    <t>Westlink Communications LLC</t>
  </si>
  <si>
    <t>T000134</t>
  </si>
  <si>
    <t>Wheat State Telephone Inc.</t>
  </si>
  <si>
    <t>T000135</t>
  </si>
  <si>
    <t>Wheatland Electric Cooperative, Inc.</t>
  </si>
  <si>
    <t>T000160</t>
  </si>
  <si>
    <t>Wholesale Carrier Services, Inc.</t>
  </si>
  <si>
    <t>T000181</t>
  </si>
  <si>
    <t>Wide Open West - Knology</t>
  </si>
  <si>
    <t>T000136</t>
  </si>
  <si>
    <t>Wilson Telephone Company Inc.</t>
  </si>
  <si>
    <t>T000137</t>
  </si>
  <si>
    <t>Windstream Communications, LLC</t>
  </si>
  <si>
    <t>T000138</t>
  </si>
  <si>
    <t>Windstream Nuvox</t>
  </si>
  <si>
    <t>T000204</t>
  </si>
  <si>
    <t>Working Assets</t>
  </si>
  <si>
    <t>T000139</t>
  </si>
  <si>
    <t>Working Assets Funding Service, Inc</t>
  </si>
  <si>
    <t>T000140</t>
  </si>
  <si>
    <t>WorkSpace Communications</t>
  </si>
  <si>
    <t>T000152</t>
  </si>
  <si>
    <t>WWC License LLC</t>
  </si>
  <si>
    <t>T000141</t>
  </si>
  <si>
    <t>XO Communications Services, LLC</t>
  </si>
  <si>
    <t>T000142</t>
  </si>
  <si>
    <t>YMAX Communications</t>
  </si>
  <si>
    <t>T000212</t>
  </si>
  <si>
    <t>YourTel America, Inc.</t>
  </si>
  <si>
    <t>T000143</t>
  </si>
  <si>
    <t>Zang, Inc.</t>
  </si>
  <si>
    <t>T000220</t>
  </si>
  <si>
    <t>Zen Communications</t>
  </si>
  <si>
    <t>T000239</t>
  </si>
  <si>
    <t>Zenda Telephone Company, Inc.</t>
  </si>
  <si>
    <t>T000144</t>
  </si>
  <si>
    <t>Zito Missouri-Kansas LLC</t>
  </si>
  <si>
    <t>T000145</t>
  </si>
  <si>
    <t>Zultys, Inc.</t>
  </si>
  <si>
    <t>T000156</t>
  </si>
  <si>
    <t>New Horizons Communications Corp</t>
  </si>
  <si>
    <t>T000272</t>
  </si>
  <si>
    <t>Opex Communications, Inc.</t>
  </si>
  <si>
    <t>T000268</t>
  </si>
  <si>
    <t>TouchTone Communications, Inc.</t>
  </si>
  <si>
    <t>T000270</t>
  </si>
  <si>
    <t>Triton Networks LLC</t>
  </si>
  <si>
    <t>T000273</t>
  </si>
  <si>
    <t>ISG Technology</t>
  </si>
  <si>
    <t>T000274</t>
  </si>
  <si>
    <t>IDT Corporation</t>
  </si>
  <si>
    <t>T000275</t>
  </si>
  <si>
    <t>Eagle Communications Inc.</t>
  </si>
  <si>
    <t>T000276</t>
  </si>
  <si>
    <t xml:space="preserve">WWT Inc DBA VoIP Networks </t>
  </si>
  <si>
    <t>T000277</t>
  </si>
  <si>
    <t>Engage Holdings DBA IQventures</t>
  </si>
  <si>
    <t>T000278</t>
  </si>
  <si>
    <t>SIP US., LLC</t>
  </si>
  <si>
    <t>T000279</t>
  </si>
  <si>
    <t>Wing Tel, Inc.</t>
  </si>
  <si>
    <t>T000280</t>
  </si>
  <si>
    <t>TDS Metrocom LLC</t>
  </si>
  <si>
    <t>T000281</t>
  </si>
  <si>
    <t>inReach, Inc</t>
  </si>
  <si>
    <t>T000282</t>
  </si>
  <si>
    <t>T000260</t>
  </si>
  <si>
    <t>JMZ Corporation dba KwiKom Communications</t>
  </si>
  <si>
    <t>T000283</t>
  </si>
  <si>
    <t>ACN Communication Services, LLC</t>
  </si>
  <si>
    <t>Spectrotel, Inc.</t>
  </si>
  <si>
    <t>Konatel, Inc.</t>
  </si>
  <si>
    <t>T000264</t>
  </si>
  <si>
    <t>First Choice Technology, Inc</t>
  </si>
  <si>
    <t>T000284</t>
  </si>
  <si>
    <t>Power On Technologies, Inc</t>
  </si>
  <si>
    <t>T000285</t>
  </si>
  <si>
    <t>inContact, Inc</t>
  </si>
  <si>
    <t>T000286</t>
  </si>
  <si>
    <t>Chicago Business Voice Over IP</t>
  </si>
  <si>
    <t>T000288</t>
  </si>
  <si>
    <t>T000287</t>
  </si>
  <si>
    <t>Comcast OTR 1, LLC</t>
  </si>
  <si>
    <t>Aureon Communications, LLC</t>
  </si>
  <si>
    <t>T000291</t>
  </si>
  <si>
    <t>KDDI America, Inc</t>
  </si>
  <si>
    <t>T000292</t>
  </si>
  <si>
    <t xml:space="preserve">Vision, Voice and Data Systems, LLC </t>
  </si>
  <si>
    <t>T000293</t>
  </si>
  <si>
    <t>Clear Rate Communications, Inc</t>
  </si>
  <si>
    <t>T000294</t>
  </si>
  <si>
    <t>Appia Communications, Inc</t>
  </si>
  <si>
    <t>T000295</t>
  </si>
  <si>
    <t xml:space="preserve">Syndeo LLC </t>
  </si>
  <si>
    <t>T000296</t>
  </si>
  <si>
    <t>T000297</t>
  </si>
  <si>
    <t>Spectrum Mobile LLC</t>
  </si>
  <si>
    <t>Butler Rural Electric Cooperative Association Inc</t>
  </si>
  <si>
    <t>T000298</t>
  </si>
  <si>
    <t>Regional Media Corporation</t>
  </si>
  <si>
    <t>T000299</t>
  </si>
  <si>
    <t>ICIM Corporation</t>
  </si>
  <si>
    <t>T000300</t>
  </si>
  <si>
    <t xml:space="preserve">Alltel Corporation </t>
  </si>
  <si>
    <t>T000301</t>
  </si>
  <si>
    <t>Spectrum Advanced Services, LLC</t>
  </si>
  <si>
    <t xml:space="preserve">Broadband Voice, LLC </t>
  </si>
  <si>
    <t>T000302</t>
  </si>
  <si>
    <t>Hamilton Long Distance Company</t>
  </si>
  <si>
    <t>T000303</t>
  </si>
  <si>
    <t>Konica Minolta Business Solutions U.S.A., Inc.</t>
  </si>
  <si>
    <t>T000304</t>
  </si>
  <si>
    <t>Crexendo Business Solutions Inc.</t>
  </si>
  <si>
    <t>T000305</t>
  </si>
  <si>
    <t xml:space="preserve">No More PBX, LLC </t>
  </si>
  <si>
    <t>T000306</t>
  </si>
  <si>
    <t>PULSAR360 CORP</t>
  </si>
  <si>
    <t>T000307</t>
  </si>
  <si>
    <t>VIP Voice Services</t>
  </si>
  <si>
    <t>T000308</t>
  </si>
  <si>
    <t>Locus Telecommunications, LLC</t>
  </si>
  <si>
    <t>T000309</t>
  </si>
  <si>
    <t>T000313</t>
  </si>
  <si>
    <t>MCI Communications Services Inc</t>
  </si>
  <si>
    <t>T000266</t>
  </si>
  <si>
    <t>Velocity The Greatest Phone Company Ever, Inc</t>
  </si>
  <si>
    <t xml:space="preserve">Broadsmart Global Inc </t>
  </si>
  <si>
    <t>T000314</t>
  </si>
  <si>
    <t>Network Innovations, Inc</t>
  </si>
  <si>
    <t>T000318</t>
  </si>
  <si>
    <t>STX Group, LLC</t>
  </si>
  <si>
    <t>T000319</t>
  </si>
  <si>
    <t>EM3 Networks, LLC</t>
  </si>
  <si>
    <t>T000320</t>
  </si>
  <si>
    <t>iTalk Mobile Corporation</t>
  </si>
  <si>
    <t>T000321</t>
  </si>
  <si>
    <t>TelAgility Corp</t>
  </si>
  <si>
    <t>T000322</t>
  </si>
  <si>
    <t>West Telecom Services, LLC</t>
  </si>
  <si>
    <t>T000323</t>
  </si>
  <si>
    <t>NEC Cloud Communications America, Inc</t>
  </si>
  <si>
    <t>T000324</t>
  </si>
  <si>
    <t>Twilio Inc</t>
  </si>
  <si>
    <t>T000325</t>
  </si>
  <si>
    <t>2Talk, LLC</t>
  </si>
  <si>
    <t>T000259</t>
  </si>
  <si>
    <t>Network Computing Solutions</t>
  </si>
  <si>
    <t>T000327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</si>
</sst>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8" fontId="0" fillId="2" borderId="5" xfId="0" applyNumberForma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3" borderId="0" xfId="0" applyFill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44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3" fillId="0" borderId="0" xfId="0" applyFont="1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844DE-65EB-4BE3-8419-602A0F9F150D}">
  <sheetPr codeName="Sheet1"/>
  <dimension ref="A1:G128"/>
  <sheetViews>
    <sheetView tabSelected="1" workbookViewId="0">
      <selection activeCell="B2" sqref="B2:G2"/>
    </sheetView>
  </sheetViews>
  <sheetFormatPr defaultRowHeight="15" x14ac:dyDescent="0.25"/>
  <cols>
    <col min="1" max="1" width="22.140625" bestFit="1" customWidth="1"/>
    <col min="2" max="2" width="15.42578125" customWidth="1"/>
    <col min="3" max="3" width="13.140625" customWidth="1"/>
    <col min="5" max="5" width="6.42578125" customWidth="1"/>
    <col min="6" max="6" width="13" customWidth="1"/>
    <col min="7" max="7" width="17.7109375" customWidth="1"/>
  </cols>
  <sheetData>
    <row r="1" spans="1:7" ht="21" x14ac:dyDescent="0.35">
      <c r="A1" s="17" t="s">
        <v>0</v>
      </c>
      <c r="B1" s="17"/>
      <c r="C1" s="17"/>
      <c r="D1" s="17"/>
      <c r="E1" s="17"/>
      <c r="F1" s="17"/>
      <c r="G1" s="17"/>
    </row>
    <row r="2" spans="1:7" x14ac:dyDescent="0.25">
      <c r="A2" t="s">
        <v>1</v>
      </c>
      <c r="B2" s="18"/>
      <c r="C2" s="19"/>
      <c r="D2" s="19"/>
      <c r="E2" s="19"/>
      <c r="F2" s="19"/>
      <c r="G2" s="20"/>
    </row>
    <row r="3" spans="1:7" x14ac:dyDescent="0.25">
      <c r="A3" t="s">
        <v>2</v>
      </c>
      <c r="B3" s="21" t="str">
        <f>IF(B2&gt;"",VLOOKUP(B2,TCode,2),"")</f>
        <v/>
      </c>
      <c r="C3" s="22"/>
      <c r="D3" s="1"/>
      <c r="E3" s="23" t="s">
        <v>3</v>
      </c>
      <c r="F3" s="23"/>
      <c r="G3" s="2"/>
    </row>
    <row r="4" spans="1:7" x14ac:dyDescent="0.25">
      <c r="A4" t="s">
        <v>4</v>
      </c>
      <c r="B4" s="24"/>
      <c r="C4" s="25"/>
      <c r="D4" s="1"/>
      <c r="E4" t="s">
        <v>5</v>
      </c>
      <c r="G4" s="3"/>
    </row>
    <row r="5" spans="1:7" x14ac:dyDescent="0.25">
      <c r="A5" s="4"/>
      <c r="B5" s="4"/>
      <c r="C5" s="4"/>
      <c r="D5" s="4"/>
      <c r="E5" s="4"/>
      <c r="F5" s="4"/>
      <c r="G5" s="4"/>
    </row>
    <row r="6" spans="1:7" x14ac:dyDescent="0.25">
      <c r="A6" s="5" t="s">
        <v>6</v>
      </c>
      <c r="B6" s="6" t="s">
        <v>7</v>
      </c>
      <c r="C6" s="5" t="s">
        <v>8</v>
      </c>
      <c r="D6" s="7"/>
      <c r="E6" s="7"/>
      <c r="F6" s="5" t="s">
        <v>9</v>
      </c>
      <c r="G6" s="8"/>
    </row>
    <row r="7" spans="1:7" x14ac:dyDescent="0.25">
      <c r="A7" s="3"/>
      <c r="B7" t="str">
        <f t="shared" ref="B7:B38" si="0">IF(A7&gt;"",VLOOKUP(A7,CoCty,2,FALSE),"")</f>
        <v/>
      </c>
      <c r="C7" s="3"/>
      <c r="F7" s="9">
        <f>C7*0.9</f>
        <v>0</v>
      </c>
      <c r="G7" s="1"/>
    </row>
    <row r="8" spans="1:7" x14ac:dyDescent="0.25">
      <c r="A8" s="3"/>
      <c r="B8" t="str">
        <f t="shared" si="0"/>
        <v/>
      </c>
      <c r="C8" s="3"/>
      <c r="F8" s="9">
        <f t="shared" ref="F8:F71" si="1">C8*0.9</f>
        <v>0</v>
      </c>
      <c r="G8" s="1"/>
    </row>
    <row r="9" spans="1:7" x14ac:dyDescent="0.25">
      <c r="A9" s="3"/>
      <c r="B9" t="str">
        <f t="shared" si="0"/>
        <v/>
      </c>
      <c r="C9" s="3"/>
      <c r="F9" s="9">
        <f t="shared" si="1"/>
        <v>0</v>
      </c>
      <c r="G9" s="1"/>
    </row>
    <row r="10" spans="1:7" x14ac:dyDescent="0.25">
      <c r="A10" s="3"/>
      <c r="B10" t="str">
        <f t="shared" si="0"/>
        <v/>
      </c>
      <c r="C10" s="3"/>
      <c r="F10" s="9">
        <f t="shared" si="1"/>
        <v>0</v>
      </c>
      <c r="G10" s="1"/>
    </row>
    <row r="11" spans="1:7" x14ac:dyDescent="0.25">
      <c r="A11" s="3"/>
      <c r="B11" t="str">
        <f t="shared" si="0"/>
        <v/>
      </c>
      <c r="C11" s="3"/>
      <c r="F11" s="9">
        <f t="shared" si="1"/>
        <v>0</v>
      </c>
      <c r="G11" s="1"/>
    </row>
    <row r="12" spans="1:7" x14ac:dyDescent="0.25">
      <c r="A12" s="3"/>
      <c r="B12" t="str">
        <f t="shared" si="0"/>
        <v/>
      </c>
      <c r="C12" s="3"/>
      <c r="F12" s="9">
        <f t="shared" si="1"/>
        <v>0</v>
      </c>
      <c r="G12" s="1"/>
    </row>
    <row r="13" spans="1:7" x14ac:dyDescent="0.25">
      <c r="A13" s="3"/>
      <c r="B13" t="str">
        <f t="shared" si="0"/>
        <v/>
      </c>
      <c r="C13" s="3"/>
      <c r="F13" s="9">
        <f t="shared" si="1"/>
        <v>0</v>
      </c>
      <c r="G13" s="1"/>
    </row>
    <row r="14" spans="1:7" x14ac:dyDescent="0.25">
      <c r="A14" s="3"/>
      <c r="B14" t="str">
        <f t="shared" si="0"/>
        <v/>
      </c>
      <c r="C14" s="3"/>
      <c r="F14" s="9">
        <f t="shared" si="1"/>
        <v>0</v>
      </c>
      <c r="G14" s="1"/>
    </row>
    <row r="15" spans="1:7" x14ac:dyDescent="0.25">
      <c r="A15" s="3"/>
      <c r="B15" t="str">
        <f t="shared" si="0"/>
        <v/>
      </c>
      <c r="C15" s="3"/>
      <c r="F15" s="9">
        <f t="shared" si="1"/>
        <v>0</v>
      </c>
      <c r="G15" s="1"/>
    </row>
    <row r="16" spans="1:7" x14ac:dyDescent="0.25">
      <c r="A16" s="3"/>
      <c r="B16" t="str">
        <f t="shared" si="0"/>
        <v/>
      </c>
      <c r="C16" s="3"/>
      <c r="F16" s="9">
        <f t="shared" si="1"/>
        <v>0</v>
      </c>
      <c r="G16" s="1"/>
    </row>
    <row r="17" spans="1:7" x14ac:dyDescent="0.25">
      <c r="A17" s="3"/>
      <c r="B17" t="str">
        <f t="shared" si="0"/>
        <v/>
      </c>
      <c r="C17" s="3"/>
      <c r="F17" s="9">
        <f t="shared" si="1"/>
        <v>0</v>
      </c>
      <c r="G17" s="1"/>
    </row>
    <row r="18" spans="1:7" x14ac:dyDescent="0.25">
      <c r="A18" s="3"/>
      <c r="B18" t="str">
        <f t="shared" si="0"/>
        <v/>
      </c>
      <c r="C18" s="3"/>
      <c r="F18" s="9">
        <f t="shared" si="1"/>
        <v>0</v>
      </c>
      <c r="G18" s="1"/>
    </row>
    <row r="19" spans="1:7" x14ac:dyDescent="0.25">
      <c r="A19" s="3"/>
      <c r="B19" t="str">
        <f t="shared" si="0"/>
        <v/>
      </c>
      <c r="C19" s="3"/>
      <c r="F19" s="9">
        <f t="shared" si="1"/>
        <v>0</v>
      </c>
      <c r="G19" s="1"/>
    </row>
    <row r="20" spans="1:7" x14ac:dyDescent="0.25">
      <c r="A20" s="3"/>
      <c r="B20" t="str">
        <f t="shared" si="0"/>
        <v/>
      </c>
      <c r="C20" s="3"/>
      <c r="F20" s="9">
        <f t="shared" si="1"/>
        <v>0</v>
      </c>
      <c r="G20" s="1"/>
    </row>
    <row r="21" spans="1:7" x14ac:dyDescent="0.25">
      <c r="A21" s="3"/>
      <c r="B21" t="str">
        <f t="shared" si="0"/>
        <v/>
      </c>
      <c r="C21" s="3"/>
      <c r="F21" s="9">
        <f t="shared" si="1"/>
        <v>0</v>
      </c>
      <c r="G21" s="1"/>
    </row>
    <row r="22" spans="1:7" x14ac:dyDescent="0.25">
      <c r="A22" s="3"/>
      <c r="B22" t="str">
        <f t="shared" si="0"/>
        <v/>
      </c>
      <c r="C22" s="3"/>
      <c r="F22" s="9">
        <f t="shared" si="1"/>
        <v>0</v>
      </c>
      <c r="G22" s="1"/>
    </row>
    <row r="23" spans="1:7" x14ac:dyDescent="0.25">
      <c r="A23" s="3"/>
      <c r="B23" t="str">
        <f t="shared" si="0"/>
        <v/>
      </c>
      <c r="C23" s="3"/>
      <c r="F23" s="9">
        <f t="shared" si="1"/>
        <v>0</v>
      </c>
      <c r="G23" s="1"/>
    </row>
    <row r="24" spans="1:7" x14ac:dyDescent="0.25">
      <c r="A24" s="3"/>
      <c r="B24" t="str">
        <f t="shared" si="0"/>
        <v/>
      </c>
      <c r="C24" s="3"/>
      <c r="F24" s="9">
        <f t="shared" si="1"/>
        <v>0</v>
      </c>
      <c r="G24" s="1"/>
    </row>
    <row r="25" spans="1:7" x14ac:dyDescent="0.25">
      <c r="A25" s="3"/>
      <c r="B25" t="str">
        <f t="shared" si="0"/>
        <v/>
      </c>
      <c r="C25" s="3"/>
      <c r="F25" s="9">
        <f t="shared" si="1"/>
        <v>0</v>
      </c>
      <c r="G25" s="1"/>
    </row>
    <row r="26" spans="1:7" x14ac:dyDescent="0.25">
      <c r="A26" s="3"/>
      <c r="B26" t="str">
        <f t="shared" si="0"/>
        <v/>
      </c>
      <c r="C26" s="3"/>
      <c r="F26" s="9">
        <f t="shared" si="1"/>
        <v>0</v>
      </c>
      <c r="G26" s="1"/>
    </row>
    <row r="27" spans="1:7" x14ac:dyDescent="0.25">
      <c r="A27" s="3"/>
      <c r="B27" t="str">
        <f t="shared" si="0"/>
        <v/>
      </c>
      <c r="C27" s="3"/>
      <c r="F27" s="9">
        <f t="shared" si="1"/>
        <v>0</v>
      </c>
      <c r="G27" s="1"/>
    </row>
    <row r="28" spans="1:7" x14ac:dyDescent="0.25">
      <c r="A28" s="3"/>
      <c r="B28" t="str">
        <f t="shared" si="0"/>
        <v/>
      </c>
      <c r="C28" s="3"/>
      <c r="F28" s="9">
        <f t="shared" si="1"/>
        <v>0</v>
      </c>
      <c r="G28" s="1"/>
    </row>
    <row r="29" spans="1:7" x14ac:dyDescent="0.25">
      <c r="A29" s="3"/>
      <c r="B29" t="str">
        <f t="shared" si="0"/>
        <v/>
      </c>
      <c r="C29" s="3"/>
      <c r="F29" s="9">
        <f t="shared" si="1"/>
        <v>0</v>
      </c>
      <c r="G29" s="1"/>
    </row>
    <row r="30" spans="1:7" x14ac:dyDescent="0.25">
      <c r="A30" s="3"/>
      <c r="B30" t="str">
        <f t="shared" si="0"/>
        <v/>
      </c>
      <c r="C30" s="3"/>
      <c r="F30" s="9">
        <f t="shared" si="1"/>
        <v>0</v>
      </c>
      <c r="G30" s="1"/>
    </row>
    <row r="31" spans="1:7" x14ac:dyDescent="0.25">
      <c r="A31" s="3"/>
      <c r="B31" t="str">
        <f t="shared" si="0"/>
        <v/>
      </c>
      <c r="C31" s="3"/>
      <c r="F31" s="9">
        <f t="shared" si="1"/>
        <v>0</v>
      </c>
      <c r="G31" s="1"/>
    </row>
    <row r="32" spans="1:7" x14ac:dyDescent="0.25">
      <c r="A32" s="3"/>
      <c r="B32" t="str">
        <f t="shared" si="0"/>
        <v/>
      </c>
      <c r="C32" s="3"/>
      <c r="F32" s="9">
        <f t="shared" si="1"/>
        <v>0</v>
      </c>
      <c r="G32" s="1"/>
    </row>
    <row r="33" spans="1:7" x14ac:dyDescent="0.25">
      <c r="A33" s="3"/>
      <c r="B33" t="str">
        <f t="shared" si="0"/>
        <v/>
      </c>
      <c r="C33" s="3"/>
      <c r="F33" s="9">
        <f t="shared" si="1"/>
        <v>0</v>
      </c>
      <c r="G33" s="1"/>
    </row>
    <row r="34" spans="1:7" x14ac:dyDescent="0.25">
      <c r="A34" s="3"/>
      <c r="B34" t="str">
        <f t="shared" si="0"/>
        <v/>
      </c>
      <c r="C34" s="3"/>
      <c r="F34" s="9">
        <f t="shared" si="1"/>
        <v>0</v>
      </c>
      <c r="G34" s="1"/>
    </row>
    <row r="35" spans="1:7" x14ac:dyDescent="0.25">
      <c r="A35" s="3"/>
      <c r="B35" t="str">
        <f t="shared" si="0"/>
        <v/>
      </c>
      <c r="C35" s="3"/>
      <c r="F35" s="9">
        <f t="shared" si="1"/>
        <v>0</v>
      </c>
      <c r="G35" s="1"/>
    </row>
    <row r="36" spans="1:7" x14ac:dyDescent="0.25">
      <c r="A36" s="3"/>
      <c r="B36" t="str">
        <f t="shared" si="0"/>
        <v/>
      </c>
      <c r="C36" s="3"/>
      <c r="F36" s="9">
        <f t="shared" si="1"/>
        <v>0</v>
      </c>
      <c r="G36" s="1"/>
    </row>
    <row r="37" spans="1:7" x14ac:dyDescent="0.25">
      <c r="A37" s="3"/>
      <c r="B37" t="str">
        <f t="shared" si="0"/>
        <v/>
      </c>
      <c r="C37" s="3"/>
      <c r="F37" s="9">
        <f t="shared" si="1"/>
        <v>0</v>
      </c>
      <c r="G37" s="1"/>
    </row>
    <row r="38" spans="1:7" x14ac:dyDescent="0.25">
      <c r="A38" s="3"/>
      <c r="B38" t="str">
        <f t="shared" si="0"/>
        <v/>
      </c>
      <c r="C38" s="3"/>
      <c r="F38" s="9">
        <f t="shared" si="1"/>
        <v>0</v>
      </c>
      <c r="G38" s="1"/>
    </row>
    <row r="39" spans="1:7" x14ac:dyDescent="0.25">
      <c r="A39" s="3"/>
      <c r="B39" t="str">
        <f t="shared" ref="B39:B70" si="2">IF(A39&gt;"",VLOOKUP(A39,CoCty,2,FALSE),"")</f>
        <v/>
      </c>
      <c r="C39" s="3"/>
      <c r="F39" s="9">
        <f t="shared" si="1"/>
        <v>0</v>
      </c>
      <c r="G39" s="1"/>
    </row>
    <row r="40" spans="1:7" x14ac:dyDescent="0.25">
      <c r="A40" s="3"/>
      <c r="B40" t="str">
        <f t="shared" si="2"/>
        <v/>
      </c>
      <c r="C40" s="3"/>
      <c r="F40" s="9">
        <f t="shared" si="1"/>
        <v>0</v>
      </c>
      <c r="G40" s="1"/>
    </row>
    <row r="41" spans="1:7" x14ac:dyDescent="0.25">
      <c r="A41" s="3"/>
      <c r="B41" t="str">
        <f t="shared" si="2"/>
        <v/>
      </c>
      <c r="C41" s="3"/>
      <c r="F41" s="9">
        <f t="shared" si="1"/>
        <v>0</v>
      </c>
      <c r="G41" s="1"/>
    </row>
    <row r="42" spans="1:7" x14ac:dyDescent="0.25">
      <c r="A42" s="3"/>
      <c r="B42" t="str">
        <f t="shared" si="2"/>
        <v/>
      </c>
      <c r="C42" s="3"/>
      <c r="F42" s="9">
        <f t="shared" si="1"/>
        <v>0</v>
      </c>
      <c r="G42" s="1"/>
    </row>
    <row r="43" spans="1:7" x14ac:dyDescent="0.25">
      <c r="A43" s="3"/>
      <c r="B43" t="str">
        <f t="shared" si="2"/>
        <v/>
      </c>
      <c r="C43" s="3"/>
      <c r="F43" s="9">
        <f t="shared" si="1"/>
        <v>0</v>
      </c>
      <c r="G43" s="1"/>
    </row>
    <row r="44" spans="1:7" x14ac:dyDescent="0.25">
      <c r="A44" s="3"/>
      <c r="B44" t="str">
        <f t="shared" si="2"/>
        <v/>
      </c>
      <c r="C44" s="3"/>
      <c r="F44" s="9">
        <f t="shared" si="1"/>
        <v>0</v>
      </c>
      <c r="G44" s="1"/>
    </row>
    <row r="45" spans="1:7" x14ac:dyDescent="0.25">
      <c r="A45" s="3"/>
      <c r="B45" t="str">
        <f t="shared" si="2"/>
        <v/>
      </c>
      <c r="C45" s="3"/>
      <c r="F45" s="9">
        <f t="shared" si="1"/>
        <v>0</v>
      </c>
      <c r="G45" s="1"/>
    </row>
    <row r="46" spans="1:7" x14ac:dyDescent="0.25">
      <c r="A46" s="3"/>
      <c r="B46" t="str">
        <f t="shared" si="2"/>
        <v/>
      </c>
      <c r="C46" s="3"/>
      <c r="F46" s="9">
        <f t="shared" si="1"/>
        <v>0</v>
      </c>
      <c r="G46" s="1"/>
    </row>
    <row r="47" spans="1:7" x14ac:dyDescent="0.25">
      <c r="A47" s="3"/>
      <c r="B47" t="str">
        <f t="shared" si="2"/>
        <v/>
      </c>
      <c r="C47" s="3"/>
      <c r="F47" s="9">
        <f t="shared" si="1"/>
        <v>0</v>
      </c>
      <c r="G47" s="1"/>
    </row>
    <row r="48" spans="1:7" x14ac:dyDescent="0.25">
      <c r="A48" s="3"/>
      <c r="B48" t="str">
        <f t="shared" si="2"/>
        <v/>
      </c>
      <c r="C48" s="3"/>
      <c r="F48" s="9">
        <f t="shared" si="1"/>
        <v>0</v>
      </c>
      <c r="G48" s="1"/>
    </row>
    <row r="49" spans="1:7" x14ac:dyDescent="0.25">
      <c r="A49" s="3"/>
      <c r="B49" t="str">
        <f t="shared" si="2"/>
        <v/>
      </c>
      <c r="C49" s="3"/>
      <c r="F49" s="9">
        <f t="shared" si="1"/>
        <v>0</v>
      </c>
      <c r="G49" s="1"/>
    </row>
    <row r="50" spans="1:7" x14ac:dyDescent="0.25">
      <c r="A50" s="3"/>
      <c r="B50" t="str">
        <f t="shared" si="2"/>
        <v/>
      </c>
      <c r="C50" s="3"/>
      <c r="F50" s="9">
        <f t="shared" si="1"/>
        <v>0</v>
      </c>
      <c r="G50" s="1"/>
    </row>
    <row r="51" spans="1:7" x14ac:dyDescent="0.25">
      <c r="A51" s="3"/>
      <c r="B51" t="str">
        <f t="shared" si="2"/>
        <v/>
      </c>
      <c r="C51" s="3"/>
      <c r="F51" s="9">
        <f t="shared" si="1"/>
        <v>0</v>
      </c>
      <c r="G51" s="1"/>
    </row>
    <row r="52" spans="1:7" x14ac:dyDescent="0.25">
      <c r="A52" s="3"/>
      <c r="B52" t="str">
        <f t="shared" si="2"/>
        <v/>
      </c>
      <c r="C52" s="3"/>
      <c r="F52" s="9">
        <f t="shared" si="1"/>
        <v>0</v>
      </c>
      <c r="G52" s="1"/>
    </row>
    <row r="53" spans="1:7" x14ac:dyDescent="0.25">
      <c r="A53" s="3"/>
      <c r="B53" t="str">
        <f t="shared" si="2"/>
        <v/>
      </c>
      <c r="C53" s="3"/>
      <c r="F53" s="9">
        <f t="shared" si="1"/>
        <v>0</v>
      </c>
      <c r="G53" s="1"/>
    </row>
    <row r="54" spans="1:7" x14ac:dyDescent="0.25">
      <c r="A54" s="3"/>
      <c r="B54" t="str">
        <f t="shared" si="2"/>
        <v/>
      </c>
      <c r="C54" s="3"/>
      <c r="F54" s="9">
        <f t="shared" si="1"/>
        <v>0</v>
      </c>
      <c r="G54" s="1"/>
    </row>
    <row r="55" spans="1:7" x14ac:dyDescent="0.25">
      <c r="A55" s="3"/>
      <c r="B55" t="str">
        <f t="shared" si="2"/>
        <v/>
      </c>
      <c r="C55" s="3"/>
      <c r="F55" s="9">
        <f t="shared" si="1"/>
        <v>0</v>
      </c>
      <c r="G55" s="1"/>
    </row>
    <row r="56" spans="1:7" x14ac:dyDescent="0.25">
      <c r="A56" s="3"/>
      <c r="B56" t="str">
        <f t="shared" si="2"/>
        <v/>
      </c>
      <c r="C56" s="3"/>
      <c r="F56" s="9">
        <f t="shared" si="1"/>
        <v>0</v>
      </c>
      <c r="G56" s="1"/>
    </row>
    <row r="57" spans="1:7" x14ac:dyDescent="0.25">
      <c r="A57" s="3"/>
      <c r="B57" t="str">
        <f t="shared" si="2"/>
        <v/>
      </c>
      <c r="C57" s="3"/>
      <c r="F57" s="9">
        <f t="shared" si="1"/>
        <v>0</v>
      </c>
      <c r="G57" s="1"/>
    </row>
    <row r="58" spans="1:7" x14ac:dyDescent="0.25">
      <c r="A58" s="3"/>
      <c r="B58" t="str">
        <f t="shared" si="2"/>
        <v/>
      </c>
      <c r="C58" s="3"/>
      <c r="F58" s="9">
        <f t="shared" si="1"/>
        <v>0</v>
      </c>
      <c r="G58" s="1"/>
    </row>
    <row r="59" spans="1:7" x14ac:dyDescent="0.25">
      <c r="A59" s="3"/>
      <c r="B59" t="str">
        <f t="shared" si="2"/>
        <v/>
      </c>
      <c r="C59" s="3"/>
      <c r="F59" s="9">
        <f t="shared" si="1"/>
        <v>0</v>
      </c>
      <c r="G59" s="1"/>
    </row>
    <row r="60" spans="1:7" x14ac:dyDescent="0.25">
      <c r="A60" s="3"/>
      <c r="B60" t="str">
        <f t="shared" si="2"/>
        <v/>
      </c>
      <c r="C60" s="3"/>
      <c r="F60" s="9">
        <f t="shared" si="1"/>
        <v>0</v>
      </c>
      <c r="G60" s="1"/>
    </row>
    <row r="61" spans="1:7" x14ac:dyDescent="0.25">
      <c r="A61" s="3"/>
      <c r="B61" t="str">
        <f t="shared" si="2"/>
        <v/>
      </c>
      <c r="C61" s="3"/>
      <c r="F61" s="9">
        <f t="shared" si="1"/>
        <v>0</v>
      </c>
      <c r="G61" s="1"/>
    </row>
    <row r="62" spans="1:7" x14ac:dyDescent="0.25">
      <c r="A62" s="3"/>
      <c r="B62" t="str">
        <f t="shared" si="2"/>
        <v/>
      </c>
      <c r="C62" s="3"/>
      <c r="F62" s="9">
        <f t="shared" si="1"/>
        <v>0</v>
      </c>
      <c r="G62" s="1"/>
    </row>
    <row r="63" spans="1:7" x14ac:dyDescent="0.25">
      <c r="A63" s="3"/>
      <c r="B63" t="str">
        <f t="shared" si="2"/>
        <v/>
      </c>
      <c r="C63" s="3"/>
      <c r="F63" s="9">
        <f t="shared" si="1"/>
        <v>0</v>
      </c>
      <c r="G63" s="1"/>
    </row>
    <row r="64" spans="1:7" x14ac:dyDescent="0.25">
      <c r="A64" s="3"/>
      <c r="B64" t="str">
        <f t="shared" si="2"/>
        <v/>
      </c>
      <c r="C64" s="3"/>
      <c r="F64" s="9">
        <f t="shared" si="1"/>
        <v>0</v>
      </c>
      <c r="G64" s="1"/>
    </row>
    <row r="65" spans="1:7" x14ac:dyDescent="0.25">
      <c r="A65" s="3"/>
      <c r="B65" t="str">
        <f t="shared" si="2"/>
        <v/>
      </c>
      <c r="C65" s="3"/>
      <c r="F65" s="9">
        <f t="shared" si="1"/>
        <v>0</v>
      </c>
      <c r="G65" s="1"/>
    </row>
    <row r="66" spans="1:7" x14ac:dyDescent="0.25">
      <c r="A66" s="3"/>
      <c r="B66" t="str">
        <f t="shared" si="2"/>
        <v/>
      </c>
      <c r="C66" s="3"/>
      <c r="F66" s="9">
        <f t="shared" si="1"/>
        <v>0</v>
      </c>
      <c r="G66" s="1"/>
    </row>
    <row r="67" spans="1:7" x14ac:dyDescent="0.25">
      <c r="A67" s="3"/>
      <c r="B67" t="str">
        <f t="shared" si="2"/>
        <v/>
      </c>
      <c r="C67" s="3"/>
      <c r="F67" s="9">
        <f t="shared" si="1"/>
        <v>0</v>
      </c>
      <c r="G67" s="1"/>
    </row>
    <row r="68" spans="1:7" x14ac:dyDescent="0.25">
      <c r="A68" s="3"/>
      <c r="B68" t="str">
        <f t="shared" si="2"/>
        <v/>
      </c>
      <c r="C68" s="3"/>
      <c r="F68" s="9">
        <f t="shared" si="1"/>
        <v>0</v>
      </c>
      <c r="G68" s="1"/>
    </row>
    <row r="69" spans="1:7" x14ac:dyDescent="0.25">
      <c r="A69" s="3"/>
      <c r="B69" t="str">
        <f t="shared" si="2"/>
        <v/>
      </c>
      <c r="C69" s="3"/>
      <c r="F69" s="9">
        <f t="shared" si="1"/>
        <v>0</v>
      </c>
      <c r="G69" s="1"/>
    </row>
    <row r="70" spans="1:7" x14ac:dyDescent="0.25">
      <c r="A70" s="3"/>
      <c r="B70" t="str">
        <f t="shared" si="2"/>
        <v/>
      </c>
      <c r="C70" s="3"/>
      <c r="F70" s="9">
        <f t="shared" si="1"/>
        <v>0</v>
      </c>
      <c r="G70" s="1"/>
    </row>
    <row r="71" spans="1:7" x14ac:dyDescent="0.25">
      <c r="A71" s="3"/>
      <c r="B71" t="str">
        <f t="shared" ref="B71:B102" si="3">IF(A71&gt;"",VLOOKUP(A71,CoCty,2,FALSE),"")</f>
        <v/>
      </c>
      <c r="C71" s="3"/>
      <c r="F71" s="9">
        <f t="shared" si="1"/>
        <v>0</v>
      </c>
      <c r="G71" s="1"/>
    </row>
    <row r="72" spans="1:7" x14ac:dyDescent="0.25">
      <c r="A72" s="3"/>
      <c r="B72" t="str">
        <f t="shared" si="3"/>
        <v/>
      </c>
      <c r="C72" s="3"/>
      <c r="F72" s="9">
        <f t="shared" ref="F72:F124" si="4">C72*0.9</f>
        <v>0</v>
      </c>
      <c r="G72" s="1"/>
    </row>
    <row r="73" spans="1:7" x14ac:dyDescent="0.25">
      <c r="A73" s="3"/>
      <c r="B73" t="str">
        <f t="shared" si="3"/>
        <v/>
      </c>
      <c r="C73" s="3"/>
      <c r="F73" s="9">
        <f t="shared" si="4"/>
        <v>0</v>
      </c>
      <c r="G73" s="1"/>
    </row>
    <row r="74" spans="1:7" x14ac:dyDescent="0.25">
      <c r="A74" s="3"/>
      <c r="B74" t="str">
        <f t="shared" si="3"/>
        <v/>
      </c>
      <c r="C74" s="3"/>
      <c r="F74" s="9">
        <f t="shared" si="4"/>
        <v>0</v>
      </c>
      <c r="G74" s="1"/>
    </row>
    <row r="75" spans="1:7" x14ac:dyDescent="0.25">
      <c r="A75" s="3"/>
      <c r="B75" t="str">
        <f t="shared" si="3"/>
        <v/>
      </c>
      <c r="C75" s="3"/>
      <c r="F75" s="9">
        <f t="shared" si="4"/>
        <v>0</v>
      </c>
      <c r="G75" s="1"/>
    </row>
    <row r="76" spans="1:7" x14ac:dyDescent="0.25">
      <c r="A76" s="3"/>
      <c r="B76" t="str">
        <f t="shared" si="3"/>
        <v/>
      </c>
      <c r="C76" s="3"/>
      <c r="F76" s="9">
        <f t="shared" si="4"/>
        <v>0</v>
      </c>
      <c r="G76" s="1"/>
    </row>
    <row r="77" spans="1:7" x14ac:dyDescent="0.25">
      <c r="A77" s="3"/>
      <c r="B77" t="str">
        <f t="shared" si="3"/>
        <v/>
      </c>
      <c r="C77" s="3"/>
      <c r="F77" s="9">
        <f t="shared" si="4"/>
        <v>0</v>
      </c>
      <c r="G77" s="1"/>
    </row>
    <row r="78" spans="1:7" x14ac:dyDescent="0.25">
      <c r="A78" s="3"/>
      <c r="B78" t="str">
        <f t="shared" si="3"/>
        <v/>
      </c>
      <c r="C78" s="3"/>
      <c r="F78" s="9">
        <f t="shared" si="4"/>
        <v>0</v>
      </c>
      <c r="G78" s="1"/>
    </row>
    <row r="79" spans="1:7" x14ac:dyDescent="0.25">
      <c r="A79" s="3"/>
      <c r="B79" t="str">
        <f t="shared" si="3"/>
        <v/>
      </c>
      <c r="C79" s="3"/>
      <c r="F79" s="9">
        <f t="shared" si="4"/>
        <v>0</v>
      </c>
      <c r="G79" s="1"/>
    </row>
    <row r="80" spans="1:7" x14ac:dyDescent="0.25">
      <c r="A80" s="3"/>
      <c r="B80" t="str">
        <f t="shared" si="3"/>
        <v/>
      </c>
      <c r="C80" s="3"/>
      <c r="F80" s="9">
        <f t="shared" si="4"/>
        <v>0</v>
      </c>
      <c r="G80" s="1"/>
    </row>
    <row r="81" spans="1:7" x14ac:dyDescent="0.25">
      <c r="A81" s="3"/>
      <c r="B81" t="str">
        <f t="shared" si="3"/>
        <v/>
      </c>
      <c r="C81" s="3"/>
      <c r="F81" s="9">
        <f t="shared" si="4"/>
        <v>0</v>
      </c>
      <c r="G81" s="1"/>
    </row>
    <row r="82" spans="1:7" x14ac:dyDescent="0.25">
      <c r="A82" s="3"/>
      <c r="B82" t="str">
        <f t="shared" si="3"/>
        <v/>
      </c>
      <c r="C82" s="3"/>
      <c r="F82" s="9">
        <f t="shared" si="4"/>
        <v>0</v>
      </c>
      <c r="G82" s="1"/>
    </row>
    <row r="83" spans="1:7" x14ac:dyDescent="0.25">
      <c r="A83" s="3"/>
      <c r="B83" t="str">
        <f t="shared" si="3"/>
        <v/>
      </c>
      <c r="C83" s="3"/>
      <c r="F83" s="9">
        <f t="shared" si="4"/>
        <v>0</v>
      </c>
      <c r="G83" s="1"/>
    </row>
    <row r="84" spans="1:7" x14ac:dyDescent="0.25">
      <c r="A84" s="3"/>
      <c r="B84" t="str">
        <f t="shared" si="3"/>
        <v/>
      </c>
      <c r="C84" s="3"/>
      <c r="F84" s="9">
        <f t="shared" si="4"/>
        <v>0</v>
      </c>
      <c r="G84" s="1"/>
    </row>
    <row r="85" spans="1:7" x14ac:dyDescent="0.25">
      <c r="A85" s="3"/>
      <c r="B85" t="str">
        <f t="shared" si="3"/>
        <v/>
      </c>
      <c r="C85" s="3"/>
      <c r="F85" s="9">
        <f t="shared" si="4"/>
        <v>0</v>
      </c>
      <c r="G85" s="1"/>
    </row>
    <row r="86" spans="1:7" x14ac:dyDescent="0.25">
      <c r="A86" s="3"/>
      <c r="B86" t="str">
        <f t="shared" si="3"/>
        <v/>
      </c>
      <c r="C86" s="3"/>
      <c r="F86" s="9">
        <f t="shared" si="4"/>
        <v>0</v>
      </c>
      <c r="G86" s="1"/>
    </row>
    <row r="87" spans="1:7" x14ac:dyDescent="0.25">
      <c r="A87" s="3"/>
      <c r="B87" t="str">
        <f t="shared" si="3"/>
        <v/>
      </c>
      <c r="C87" s="3"/>
      <c r="F87" s="9">
        <f t="shared" si="4"/>
        <v>0</v>
      </c>
      <c r="G87" s="1"/>
    </row>
    <row r="88" spans="1:7" x14ac:dyDescent="0.25">
      <c r="A88" s="3"/>
      <c r="B88" t="str">
        <f t="shared" si="3"/>
        <v/>
      </c>
      <c r="C88" s="3"/>
      <c r="F88" s="9">
        <f t="shared" si="4"/>
        <v>0</v>
      </c>
      <c r="G88" s="1"/>
    </row>
    <row r="89" spans="1:7" x14ac:dyDescent="0.25">
      <c r="A89" s="3"/>
      <c r="B89" t="str">
        <f t="shared" si="3"/>
        <v/>
      </c>
      <c r="C89" s="3"/>
      <c r="F89" s="9">
        <f t="shared" si="4"/>
        <v>0</v>
      </c>
      <c r="G89" s="1"/>
    </row>
    <row r="90" spans="1:7" x14ac:dyDescent="0.25">
      <c r="A90" s="3"/>
      <c r="B90" t="str">
        <f t="shared" si="3"/>
        <v/>
      </c>
      <c r="C90" s="3"/>
      <c r="F90" s="9">
        <f t="shared" si="4"/>
        <v>0</v>
      </c>
      <c r="G90" s="1"/>
    </row>
    <row r="91" spans="1:7" x14ac:dyDescent="0.25">
      <c r="A91" s="3"/>
      <c r="B91" t="str">
        <f t="shared" si="3"/>
        <v/>
      </c>
      <c r="C91" s="3"/>
      <c r="F91" s="9">
        <f t="shared" si="4"/>
        <v>0</v>
      </c>
      <c r="G91" s="1"/>
    </row>
    <row r="92" spans="1:7" x14ac:dyDescent="0.25">
      <c r="A92" s="3"/>
      <c r="B92" t="str">
        <f t="shared" si="3"/>
        <v/>
      </c>
      <c r="C92" s="3"/>
      <c r="F92" s="9">
        <f t="shared" si="4"/>
        <v>0</v>
      </c>
      <c r="G92" s="1"/>
    </row>
    <row r="93" spans="1:7" x14ac:dyDescent="0.25">
      <c r="A93" s="3"/>
      <c r="B93" t="str">
        <f t="shared" si="3"/>
        <v/>
      </c>
      <c r="C93" s="3"/>
      <c r="F93" s="9">
        <f t="shared" si="4"/>
        <v>0</v>
      </c>
      <c r="G93" s="1"/>
    </row>
    <row r="94" spans="1:7" x14ac:dyDescent="0.25">
      <c r="A94" s="3"/>
      <c r="B94" t="str">
        <f t="shared" si="3"/>
        <v/>
      </c>
      <c r="C94" s="3"/>
      <c r="F94" s="9">
        <f t="shared" si="4"/>
        <v>0</v>
      </c>
      <c r="G94" s="1"/>
    </row>
    <row r="95" spans="1:7" x14ac:dyDescent="0.25">
      <c r="A95" s="3"/>
      <c r="B95" t="str">
        <f t="shared" si="3"/>
        <v/>
      </c>
      <c r="C95" s="3"/>
      <c r="F95" s="9">
        <f t="shared" si="4"/>
        <v>0</v>
      </c>
      <c r="G95" s="1"/>
    </row>
    <row r="96" spans="1:7" x14ac:dyDescent="0.25">
      <c r="A96" s="3"/>
      <c r="B96" t="str">
        <f t="shared" si="3"/>
        <v/>
      </c>
      <c r="C96" s="3"/>
      <c r="F96" s="9">
        <f t="shared" si="4"/>
        <v>0</v>
      </c>
      <c r="G96" s="1"/>
    </row>
    <row r="97" spans="1:7" x14ac:dyDescent="0.25">
      <c r="A97" s="3"/>
      <c r="B97" t="str">
        <f t="shared" si="3"/>
        <v/>
      </c>
      <c r="C97" s="3"/>
      <c r="F97" s="9">
        <f t="shared" si="4"/>
        <v>0</v>
      </c>
      <c r="G97" s="1"/>
    </row>
    <row r="98" spans="1:7" x14ac:dyDescent="0.25">
      <c r="A98" s="3"/>
      <c r="B98" t="str">
        <f t="shared" si="3"/>
        <v/>
      </c>
      <c r="C98" s="3"/>
      <c r="F98" s="9">
        <f t="shared" si="4"/>
        <v>0</v>
      </c>
      <c r="G98" s="1"/>
    </row>
    <row r="99" spans="1:7" x14ac:dyDescent="0.25">
      <c r="A99" s="3"/>
      <c r="B99" t="str">
        <f t="shared" si="3"/>
        <v/>
      </c>
      <c r="C99" s="3"/>
      <c r="F99" s="9">
        <f t="shared" si="4"/>
        <v>0</v>
      </c>
      <c r="G99" s="1"/>
    </row>
    <row r="100" spans="1:7" x14ac:dyDescent="0.25">
      <c r="A100" s="3"/>
      <c r="B100" t="str">
        <f t="shared" si="3"/>
        <v/>
      </c>
      <c r="C100" s="3"/>
      <c r="F100" s="9">
        <f t="shared" si="4"/>
        <v>0</v>
      </c>
      <c r="G100" s="1"/>
    </row>
    <row r="101" spans="1:7" x14ac:dyDescent="0.25">
      <c r="A101" s="3"/>
      <c r="B101" t="str">
        <f t="shared" si="3"/>
        <v/>
      </c>
      <c r="C101" s="3"/>
      <c r="F101" s="9">
        <f t="shared" si="4"/>
        <v>0</v>
      </c>
      <c r="G101" s="1"/>
    </row>
    <row r="102" spans="1:7" x14ac:dyDescent="0.25">
      <c r="A102" s="3"/>
      <c r="B102" t="str">
        <f t="shared" si="3"/>
        <v/>
      </c>
      <c r="C102" s="3"/>
      <c r="F102" s="9">
        <f t="shared" si="4"/>
        <v>0</v>
      </c>
      <c r="G102" s="1"/>
    </row>
    <row r="103" spans="1:7" x14ac:dyDescent="0.25">
      <c r="A103" s="3"/>
      <c r="B103" t="str">
        <f t="shared" ref="B103:B124" si="5">IF(A103&gt;"",VLOOKUP(A103,CoCty,2,FALSE),"")</f>
        <v/>
      </c>
      <c r="C103" s="3"/>
      <c r="F103" s="9">
        <f t="shared" si="4"/>
        <v>0</v>
      </c>
      <c r="G103" s="1"/>
    </row>
    <row r="104" spans="1:7" x14ac:dyDescent="0.25">
      <c r="A104" s="3"/>
      <c r="B104" t="str">
        <f t="shared" si="5"/>
        <v/>
      </c>
      <c r="C104" s="3"/>
      <c r="F104" s="9">
        <f t="shared" si="4"/>
        <v>0</v>
      </c>
      <c r="G104" s="1"/>
    </row>
    <row r="105" spans="1:7" x14ac:dyDescent="0.25">
      <c r="A105" s="3"/>
      <c r="B105" t="str">
        <f t="shared" si="5"/>
        <v/>
      </c>
      <c r="C105" s="3"/>
      <c r="F105" s="9">
        <f t="shared" si="4"/>
        <v>0</v>
      </c>
      <c r="G105" s="1"/>
    </row>
    <row r="106" spans="1:7" x14ac:dyDescent="0.25">
      <c r="A106" s="3"/>
      <c r="B106" t="str">
        <f t="shared" si="5"/>
        <v/>
      </c>
      <c r="C106" s="3"/>
      <c r="F106" s="9">
        <f t="shared" si="4"/>
        <v>0</v>
      </c>
      <c r="G106" s="1"/>
    </row>
    <row r="107" spans="1:7" x14ac:dyDescent="0.25">
      <c r="A107" s="3"/>
      <c r="B107" t="str">
        <f t="shared" si="5"/>
        <v/>
      </c>
      <c r="C107" s="3"/>
      <c r="F107" s="9">
        <f t="shared" si="4"/>
        <v>0</v>
      </c>
      <c r="G107" s="1"/>
    </row>
    <row r="108" spans="1:7" x14ac:dyDescent="0.25">
      <c r="A108" s="3"/>
      <c r="B108" t="str">
        <f t="shared" si="5"/>
        <v/>
      </c>
      <c r="C108" s="3"/>
      <c r="F108" s="9">
        <f t="shared" si="4"/>
        <v>0</v>
      </c>
      <c r="G108" s="1"/>
    </row>
    <row r="109" spans="1:7" x14ac:dyDescent="0.25">
      <c r="A109" s="3"/>
      <c r="B109" t="str">
        <f t="shared" si="5"/>
        <v/>
      </c>
      <c r="C109" s="3"/>
      <c r="F109" s="9">
        <f t="shared" si="4"/>
        <v>0</v>
      </c>
      <c r="G109" s="1"/>
    </row>
    <row r="110" spans="1:7" x14ac:dyDescent="0.25">
      <c r="A110" s="3"/>
      <c r="B110" t="str">
        <f t="shared" si="5"/>
        <v/>
      </c>
      <c r="C110" s="3"/>
      <c r="F110" s="9">
        <f t="shared" si="4"/>
        <v>0</v>
      </c>
      <c r="G110" s="1"/>
    </row>
    <row r="111" spans="1:7" x14ac:dyDescent="0.25">
      <c r="A111" s="3"/>
      <c r="B111" t="str">
        <f t="shared" si="5"/>
        <v/>
      </c>
      <c r="C111" s="3"/>
      <c r="F111" s="9">
        <f t="shared" si="4"/>
        <v>0</v>
      </c>
      <c r="G111" s="1"/>
    </row>
    <row r="112" spans="1:7" x14ac:dyDescent="0.25">
      <c r="A112" s="3"/>
      <c r="B112" t="str">
        <f t="shared" si="5"/>
        <v/>
      </c>
      <c r="C112" s="3"/>
      <c r="F112" s="9">
        <f t="shared" si="4"/>
        <v>0</v>
      </c>
      <c r="G112" s="1"/>
    </row>
    <row r="113" spans="1:7" x14ac:dyDescent="0.25">
      <c r="A113" s="3"/>
      <c r="B113" t="str">
        <f t="shared" si="5"/>
        <v/>
      </c>
      <c r="C113" s="3"/>
      <c r="F113" s="9">
        <f t="shared" si="4"/>
        <v>0</v>
      </c>
      <c r="G113" s="1"/>
    </row>
    <row r="114" spans="1:7" x14ac:dyDescent="0.25">
      <c r="A114" s="3"/>
      <c r="B114" t="str">
        <f t="shared" si="5"/>
        <v/>
      </c>
      <c r="C114" s="3"/>
      <c r="F114" s="9">
        <f t="shared" si="4"/>
        <v>0</v>
      </c>
      <c r="G114" s="1"/>
    </row>
    <row r="115" spans="1:7" x14ac:dyDescent="0.25">
      <c r="A115" s="3"/>
      <c r="B115" t="str">
        <f t="shared" si="5"/>
        <v/>
      </c>
      <c r="C115" s="3"/>
      <c r="F115" s="9">
        <f t="shared" si="4"/>
        <v>0</v>
      </c>
      <c r="G115" s="1"/>
    </row>
    <row r="116" spans="1:7" x14ac:dyDescent="0.25">
      <c r="A116" s="3"/>
      <c r="B116" t="str">
        <f t="shared" si="5"/>
        <v/>
      </c>
      <c r="C116" s="3"/>
      <c r="F116" s="9">
        <f t="shared" si="4"/>
        <v>0</v>
      </c>
      <c r="G116" s="1"/>
    </row>
    <row r="117" spans="1:7" x14ac:dyDescent="0.25">
      <c r="A117" s="3"/>
      <c r="B117" t="str">
        <f t="shared" si="5"/>
        <v/>
      </c>
      <c r="C117" s="3"/>
      <c r="F117" s="9">
        <f t="shared" si="4"/>
        <v>0</v>
      </c>
      <c r="G117" s="1"/>
    </row>
    <row r="118" spans="1:7" x14ac:dyDescent="0.25">
      <c r="A118" s="3"/>
      <c r="B118" t="str">
        <f t="shared" si="5"/>
        <v/>
      </c>
      <c r="C118" s="3"/>
      <c r="F118" s="9">
        <f t="shared" si="4"/>
        <v>0</v>
      </c>
      <c r="G118" s="1"/>
    </row>
    <row r="119" spans="1:7" x14ac:dyDescent="0.25">
      <c r="A119" s="3"/>
      <c r="B119" t="str">
        <f t="shared" si="5"/>
        <v/>
      </c>
      <c r="C119" s="3"/>
      <c r="F119" s="9">
        <f t="shared" si="4"/>
        <v>0</v>
      </c>
      <c r="G119" s="1"/>
    </row>
    <row r="120" spans="1:7" x14ac:dyDescent="0.25">
      <c r="A120" s="3"/>
      <c r="B120" t="str">
        <f t="shared" si="5"/>
        <v/>
      </c>
      <c r="C120" s="3"/>
      <c r="F120" s="9">
        <f t="shared" si="4"/>
        <v>0</v>
      </c>
      <c r="G120" s="1"/>
    </row>
    <row r="121" spans="1:7" x14ac:dyDescent="0.25">
      <c r="A121" s="3"/>
      <c r="B121" t="str">
        <f t="shared" si="5"/>
        <v/>
      </c>
      <c r="C121" s="3"/>
      <c r="F121" s="9">
        <f t="shared" si="4"/>
        <v>0</v>
      </c>
      <c r="G121" s="1"/>
    </row>
    <row r="122" spans="1:7" x14ac:dyDescent="0.25">
      <c r="A122" s="3"/>
      <c r="B122" t="str">
        <f t="shared" si="5"/>
        <v/>
      </c>
      <c r="C122" s="3"/>
      <c r="F122" s="9">
        <f t="shared" si="4"/>
        <v>0</v>
      </c>
      <c r="G122" s="1"/>
    </row>
    <row r="123" spans="1:7" x14ac:dyDescent="0.25">
      <c r="A123" s="3"/>
      <c r="B123" t="str">
        <f t="shared" si="5"/>
        <v/>
      </c>
      <c r="C123" s="3"/>
      <c r="F123" s="9">
        <f t="shared" si="4"/>
        <v>0</v>
      </c>
      <c r="G123" s="1"/>
    </row>
    <row r="124" spans="1:7" x14ac:dyDescent="0.25">
      <c r="A124" s="3"/>
      <c r="B124" t="str">
        <f t="shared" si="5"/>
        <v/>
      </c>
      <c r="C124" s="3"/>
      <c r="F124" s="9">
        <f t="shared" si="4"/>
        <v>0</v>
      </c>
      <c r="G124" s="1"/>
    </row>
    <row r="125" spans="1:7" x14ac:dyDescent="0.25">
      <c r="A125" s="1"/>
      <c r="B125" s="1"/>
      <c r="C125" s="1"/>
      <c r="D125" s="1"/>
      <c r="E125" s="1"/>
      <c r="F125" s="1"/>
      <c r="G125" s="1"/>
    </row>
    <row r="126" spans="1:7" x14ac:dyDescent="0.25">
      <c r="A126" s="16" t="s">
        <v>10</v>
      </c>
      <c r="B126" s="16"/>
      <c r="C126" s="10">
        <f>SUM(C7:C124)</f>
        <v>0</v>
      </c>
      <c r="E126" s="11"/>
      <c r="F126" s="9">
        <f>SUM(F7:F124)</f>
        <v>0</v>
      </c>
      <c r="G126" s="1"/>
    </row>
    <row r="127" spans="1:7" ht="18.75" x14ac:dyDescent="0.3">
      <c r="C127" s="12" t="str">
        <f>IF(F126&lt;&gt;G3,"Total All Jurisdictions Does NOT Match Total Remitted Above","Total All Jurisdictions Matches Total Remitted Above")</f>
        <v>Total All Jurisdictions Matches Total Remitted Above</v>
      </c>
      <c r="G127" s="1"/>
    </row>
    <row r="128" spans="1:7" ht="18.75" x14ac:dyDescent="0.3">
      <c r="E128" s="12" t="str">
        <f>IF(F126&lt;&gt;G3,"Please Correct Before Submitting","Good to Submit")</f>
        <v>Good to Submit</v>
      </c>
      <c r="G128" s="1"/>
    </row>
  </sheetData>
  <sheetProtection algorithmName="SHA-512" hashValue="sk6MLhX/JLTDo1PsGD55PJbO3I646gyvE90Gtd/wIHUA3TAQqKq6xU7wed8YNy3VMT4AocrkTR36LjnA7ttN5w==" saltValue="QOpB5aiOKksINVvSqrhewg==" spinCount="100000" sheet="1" selectLockedCells="1"/>
  <mergeCells count="6">
    <mergeCell ref="A126:B126"/>
    <mergeCell ref="A1:G1"/>
    <mergeCell ref="B2:G2"/>
    <mergeCell ref="B3:C3"/>
    <mergeCell ref="E3:F3"/>
    <mergeCell ref="B4:C4"/>
  </mergeCells>
  <dataValidations count="4">
    <dataValidation type="list" allowBlank="1" showInputMessage="1" showErrorMessage="1" sqref="A7:A124" xr:uid="{59E3F534-6ED9-4FBC-976A-DD16B77CE496}">
      <formula1>CCC</formula1>
    </dataValidation>
    <dataValidation type="list" allowBlank="1" showInputMessage="1" showErrorMessage="1" sqref="G4" xr:uid="{BE4B905B-F6F3-4DA4-9D70-D132418E7A83}">
      <formula1>Yr</formula1>
    </dataValidation>
    <dataValidation type="list" allowBlank="1" showInputMessage="1" showErrorMessage="1" sqref="B4:C4" xr:uid="{F7BCF7F0-F005-4167-B3BE-9FA810A9D465}">
      <formula1>Month</formula1>
    </dataValidation>
    <dataValidation type="list" allowBlank="1" showInputMessage="1" showErrorMessage="1" sqref="B2:G2" xr:uid="{FEC2065D-0A85-42E9-A9CE-3CDAD8AE2916}">
      <formula1>TSP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B4762-797A-40EC-9B9D-BEAFB66C3A95}">
  <dimension ref="A1:I301"/>
  <sheetViews>
    <sheetView workbookViewId="0">
      <selection activeCell="H1" sqref="H1"/>
    </sheetView>
  </sheetViews>
  <sheetFormatPr defaultRowHeight="15" x14ac:dyDescent="0.25"/>
  <cols>
    <col min="1" max="1" width="11.85546875" bestFit="1" customWidth="1"/>
    <col min="2" max="2" width="18.140625" bestFit="1" customWidth="1"/>
    <col min="4" max="4" width="10.85546875" bestFit="1" customWidth="1"/>
    <col min="6" max="6" width="5" bestFit="1" customWidth="1"/>
    <col min="8" max="8" width="49.5703125" bestFit="1" customWidth="1"/>
    <col min="9" max="9" width="8" bestFit="1" customWidth="1"/>
  </cols>
  <sheetData>
    <row r="1" spans="1:9" x14ac:dyDescent="0.25">
      <c r="A1" t="s">
        <v>11</v>
      </c>
      <c r="B1" s="13" t="s">
        <v>12</v>
      </c>
      <c r="D1" t="s">
        <v>13</v>
      </c>
      <c r="F1">
        <v>2017</v>
      </c>
      <c r="H1" s="13" t="s">
        <v>14</v>
      </c>
      <c r="I1" s="13" t="s">
        <v>15</v>
      </c>
    </row>
    <row r="2" spans="1:9" x14ac:dyDescent="0.25">
      <c r="A2" t="s">
        <v>16</v>
      </c>
      <c r="B2" s="13" t="s">
        <v>17</v>
      </c>
      <c r="D2" t="s">
        <v>18</v>
      </c>
      <c r="F2">
        <v>2018</v>
      </c>
      <c r="H2" s="13" t="s">
        <v>856</v>
      </c>
      <c r="I2" s="13" t="s">
        <v>857</v>
      </c>
    </row>
    <row r="3" spans="1:9" x14ac:dyDescent="0.25">
      <c r="A3" t="s">
        <v>21</v>
      </c>
      <c r="B3" s="13" t="s">
        <v>22</v>
      </c>
      <c r="D3" t="s">
        <v>23</v>
      </c>
      <c r="F3">
        <v>2019</v>
      </c>
      <c r="H3" s="13" t="s">
        <v>19</v>
      </c>
      <c r="I3" s="13" t="s">
        <v>20</v>
      </c>
    </row>
    <row r="4" spans="1:9" x14ac:dyDescent="0.25">
      <c r="A4" t="s">
        <v>26</v>
      </c>
      <c r="B4" s="13" t="s">
        <v>27</v>
      </c>
      <c r="D4" t="s">
        <v>28</v>
      </c>
      <c r="F4">
        <v>2020</v>
      </c>
      <c r="H4" s="13" t="s">
        <v>24</v>
      </c>
      <c r="I4" s="13" t="s">
        <v>25</v>
      </c>
    </row>
    <row r="5" spans="1:9" x14ac:dyDescent="0.25">
      <c r="A5" t="s">
        <v>31</v>
      </c>
      <c r="B5" s="13" t="s">
        <v>32</v>
      </c>
      <c r="D5" t="s">
        <v>33</v>
      </c>
      <c r="F5">
        <v>2021</v>
      </c>
      <c r="H5" s="13" t="s">
        <v>29</v>
      </c>
      <c r="I5" s="13" t="s">
        <v>30</v>
      </c>
    </row>
    <row r="6" spans="1:9" x14ac:dyDescent="0.25">
      <c r="A6" t="s">
        <v>35</v>
      </c>
      <c r="B6" s="13" t="s">
        <v>36</v>
      </c>
      <c r="D6" t="s">
        <v>37</v>
      </c>
      <c r="F6">
        <v>2022</v>
      </c>
      <c r="H6" s="13" t="s">
        <v>781</v>
      </c>
      <c r="I6" s="13" t="s">
        <v>34</v>
      </c>
    </row>
    <row r="7" spans="1:9" x14ac:dyDescent="0.25">
      <c r="A7" t="s">
        <v>40</v>
      </c>
      <c r="B7" s="13" t="s">
        <v>41</v>
      </c>
      <c r="D7" t="s">
        <v>42</v>
      </c>
      <c r="F7">
        <v>2023</v>
      </c>
      <c r="H7" s="13" t="s">
        <v>38</v>
      </c>
      <c r="I7" s="13" t="s">
        <v>39</v>
      </c>
    </row>
    <row r="8" spans="1:9" x14ac:dyDescent="0.25">
      <c r="A8" t="s">
        <v>45</v>
      </c>
      <c r="B8" s="13" t="s">
        <v>46</v>
      </c>
      <c r="D8" t="s">
        <v>47</v>
      </c>
      <c r="F8">
        <v>2024</v>
      </c>
      <c r="H8" s="13" t="s">
        <v>43</v>
      </c>
      <c r="I8" s="13" t="s">
        <v>44</v>
      </c>
    </row>
    <row r="9" spans="1:9" x14ac:dyDescent="0.25">
      <c r="A9" t="s">
        <v>50</v>
      </c>
      <c r="B9" s="13" t="s">
        <v>51</v>
      </c>
      <c r="D9" t="s">
        <v>52</v>
      </c>
      <c r="F9">
        <v>2025</v>
      </c>
      <c r="H9" t="s">
        <v>815</v>
      </c>
      <c r="I9" s="13" t="s">
        <v>816</v>
      </c>
    </row>
    <row r="10" spans="1:9" x14ac:dyDescent="0.25">
      <c r="A10" t="s">
        <v>55</v>
      </c>
      <c r="B10" s="13" t="s">
        <v>56</v>
      </c>
      <c r="D10" t="s">
        <v>57</v>
      </c>
      <c r="F10">
        <v>2026</v>
      </c>
      <c r="H10" s="13" t="s">
        <v>48</v>
      </c>
      <c r="I10" s="13" t="s">
        <v>49</v>
      </c>
    </row>
    <row r="11" spans="1:9" x14ac:dyDescent="0.25">
      <c r="A11" t="s">
        <v>60</v>
      </c>
      <c r="B11" s="13" t="s">
        <v>61</v>
      </c>
      <c r="D11" t="s">
        <v>62</v>
      </c>
      <c r="F11">
        <v>2027</v>
      </c>
      <c r="H11" s="13" t="s">
        <v>53</v>
      </c>
      <c r="I11" s="13" t="s">
        <v>54</v>
      </c>
    </row>
    <row r="12" spans="1:9" x14ac:dyDescent="0.25">
      <c r="A12" t="s">
        <v>65</v>
      </c>
      <c r="B12" s="13" t="s">
        <v>66</v>
      </c>
      <c r="D12" t="s">
        <v>67</v>
      </c>
      <c r="F12">
        <v>2028</v>
      </c>
      <c r="H12" s="13" t="s">
        <v>58</v>
      </c>
      <c r="I12" s="13" t="s">
        <v>59</v>
      </c>
    </row>
    <row r="13" spans="1:9" x14ac:dyDescent="0.25">
      <c r="A13" t="s">
        <v>70</v>
      </c>
      <c r="B13" s="13" t="s">
        <v>71</v>
      </c>
      <c r="H13" s="13" t="s">
        <v>63</v>
      </c>
      <c r="I13" s="13" t="s">
        <v>64</v>
      </c>
    </row>
    <row r="14" spans="1:9" x14ac:dyDescent="0.25">
      <c r="A14" t="s">
        <v>74</v>
      </c>
      <c r="B14" s="13" t="s">
        <v>75</v>
      </c>
      <c r="H14" s="13" t="s">
        <v>68</v>
      </c>
      <c r="I14" s="13" t="s">
        <v>69</v>
      </c>
    </row>
    <row r="15" spans="1:9" x14ac:dyDescent="0.25">
      <c r="A15" t="s">
        <v>78</v>
      </c>
      <c r="B15" s="13" t="s">
        <v>79</v>
      </c>
      <c r="H15" s="13" t="s">
        <v>72</v>
      </c>
      <c r="I15" s="13" t="s">
        <v>73</v>
      </c>
    </row>
    <row r="16" spans="1:9" x14ac:dyDescent="0.25">
      <c r="A16" t="s">
        <v>82</v>
      </c>
      <c r="B16" s="13" t="s">
        <v>83</v>
      </c>
      <c r="H16" t="s">
        <v>803</v>
      </c>
      <c r="I16" t="s">
        <v>804</v>
      </c>
    </row>
    <row r="17" spans="1:9" x14ac:dyDescent="0.25">
      <c r="A17" t="s">
        <v>86</v>
      </c>
      <c r="B17" s="13" t="s">
        <v>87</v>
      </c>
      <c r="H17" s="13" t="s">
        <v>76</v>
      </c>
      <c r="I17" s="13" t="s">
        <v>77</v>
      </c>
    </row>
    <row r="18" spans="1:9" x14ac:dyDescent="0.25">
      <c r="A18" t="s">
        <v>90</v>
      </c>
      <c r="B18" s="13" t="s">
        <v>91</v>
      </c>
      <c r="H18" s="13" t="s">
        <v>80</v>
      </c>
      <c r="I18" s="13" t="s">
        <v>81</v>
      </c>
    </row>
    <row r="19" spans="1:9" x14ac:dyDescent="0.25">
      <c r="A19" t="s">
        <v>94</v>
      </c>
      <c r="B19" s="13" t="s">
        <v>95</v>
      </c>
      <c r="H19" s="13" t="s">
        <v>84</v>
      </c>
      <c r="I19" s="13" t="s">
        <v>85</v>
      </c>
    </row>
    <row r="20" spans="1:9" x14ac:dyDescent="0.25">
      <c r="A20" t="s">
        <v>98</v>
      </c>
      <c r="B20" s="13" t="s">
        <v>99</v>
      </c>
      <c r="H20" t="s">
        <v>795</v>
      </c>
      <c r="I20" s="13" t="s">
        <v>796</v>
      </c>
    </row>
    <row r="21" spans="1:9" x14ac:dyDescent="0.25">
      <c r="A21" t="s">
        <v>102</v>
      </c>
      <c r="B21" s="13" t="s">
        <v>103</v>
      </c>
      <c r="H21" s="13" t="s">
        <v>88</v>
      </c>
      <c r="I21" s="13" t="s">
        <v>89</v>
      </c>
    </row>
    <row r="22" spans="1:9" x14ac:dyDescent="0.25">
      <c r="A22" t="s">
        <v>106</v>
      </c>
      <c r="B22" s="13" t="s">
        <v>107</v>
      </c>
      <c r="H22" s="13" t="s">
        <v>92</v>
      </c>
      <c r="I22" s="13" t="s">
        <v>93</v>
      </c>
    </row>
    <row r="23" spans="1:9" x14ac:dyDescent="0.25">
      <c r="A23" t="s">
        <v>110</v>
      </c>
      <c r="B23" s="13" t="s">
        <v>111</v>
      </c>
      <c r="H23" s="13" t="s">
        <v>96</v>
      </c>
      <c r="I23" s="13" t="s">
        <v>97</v>
      </c>
    </row>
    <row r="24" spans="1:9" x14ac:dyDescent="0.25">
      <c r="A24" t="s">
        <v>114</v>
      </c>
      <c r="B24" s="13" t="s">
        <v>115</v>
      </c>
      <c r="H24" s="13" t="s">
        <v>100</v>
      </c>
      <c r="I24" s="13" t="s">
        <v>101</v>
      </c>
    </row>
    <row r="25" spans="1:9" x14ac:dyDescent="0.25">
      <c r="A25" t="s">
        <v>118</v>
      </c>
      <c r="B25" s="13" t="s">
        <v>119</v>
      </c>
      <c r="H25" s="13" t="s">
        <v>104</v>
      </c>
      <c r="I25" s="13" t="s">
        <v>105</v>
      </c>
    </row>
    <row r="26" spans="1:9" x14ac:dyDescent="0.25">
      <c r="A26" t="s">
        <v>122</v>
      </c>
      <c r="B26" s="13" t="s">
        <v>123</v>
      </c>
      <c r="H26" s="13" t="s">
        <v>108</v>
      </c>
      <c r="I26" s="13" t="s">
        <v>109</v>
      </c>
    </row>
    <row r="27" spans="1:9" x14ac:dyDescent="0.25">
      <c r="A27" t="s">
        <v>126</v>
      </c>
      <c r="B27" s="13" t="s">
        <v>127</v>
      </c>
      <c r="H27" s="13" t="s">
        <v>112</v>
      </c>
      <c r="I27" s="13" t="s">
        <v>113</v>
      </c>
    </row>
    <row r="28" spans="1:9" x14ac:dyDescent="0.25">
      <c r="A28" t="s">
        <v>130</v>
      </c>
      <c r="B28" s="13" t="s">
        <v>131</v>
      </c>
      <c r="H28" s="13" t="s">
        <v>116</v>
      </c>
      <c r="I28" s="13" t="s">
        <v>117</v>
      </c>
    </row>
    <row r="29" spans="1:9" x14ac:dyDescent="0.25">
      <c r="A29" t="s">
        <v>134</v>
      </c>
      <c r="B29" s="13" t="s">
        <v>135</v>
      </c>
      <c r="H29" s="13" t="s">
        <v>120</v>
      </c>
      <c r="I29" s="13" t="s">
        <v>121</v>
      </c>
    </row>
    <row r="30" spans="1:9" x14ac:dyDescent="0.25">
      <c r="A30" t="s">
        <v>138</v>
      </c>
      <c r="B30" s="13" t="s">
        <v>139</v>
      </c>
      <c r="H30" s="13" t="s">
        <v>124</v>
      </c>
      <c r="I30" s="13" t="s">
        <v>125</v>
      </c>
    </row>
    <row r="31" spans="1:9" x14ac:dyDescent="0.25">
      <c r="A31" t="s">
        <v>142</v>
      </c>
      <c r="B31" s="13" t="s">
        <v>143</v>
      </c>
      <c r="H31" s="13" t="s">
        <v>128</v>
      </c>
      <c r="I31" s="13" t="s">
        <v>129</v>
      </c>
    </row>
    <row r="32" spans="1:9" x14ac:dyDescent="0.25">
      <c r="A32" t="s">
        <v>146</v>
      </c>
      <c r="B32" s="13" t="s">
        <v>147</v>
      </c>
      <c r="H32" t="s">
        <v>818</v>
      </c>
      <c r="I32" t="s">
        <v>819</v>
      </c>
    </row>
    <row r="33" spans="1:9" x14ac:dyDescent="0.25">
      <c r="A33" t="s">
        <v>150</v>
      </c>
      <c r="B33" s="13" t="s">
        <v>151</v>
      </c>
      <c r="H33" s="15" t="s">
        <v>838</v>
      </c>
      <c r="I33" t="s">
        <v>839</v>
      </c>
    </row>
    <row r="34" spans="1:9" x14ac:dyDescent="0.25">
      <c r="A34" t="s">
        <v>154</v>
      </c>
      <c r="B34" s="13" t="s">
        <v>155</v>
      </c>
      <c r="H34" s="13" t="s">
        <v>132</v>
      </c>
      <c r="I34" s="13" t="s">
        <v>133</v>
      </c>
    </row>
    <row r="35" spans="1:9" x14ac:dyDescent="0.25">
      <c r="A35" t="s">
        <v>158</v>
      </c>
      <c r="B35" s="13" t="s">
        <v>159</v>
      </c>
      <c r="H35" s="13" t="s">
        <v>136</v>
      </c>
      <c r="I35" s="13" t="s">
        <v>137</v>
      </c>
    </row>
    <row r="36" spans="1:9" x14ac:dyDescent="0.25">
      <c r="A36" t="s">
        <v>162</v>
      </c>
      <c r="B36" s="13" t="s">
        <v>163</v>
      </c>
      <c r="H36" s="13" t="s">
        <v>140</v>
      </c>
      <c r="I36" s="13" t="s">
        <v>141</v>
      </c>
    </row>
    <row r="37" spans="1:9" x14ac:dyDescent="0.25">
      <c r="A37" t="s">
        <v>166</v>
      </c>
      <c r="B37" s="13" t="s">
        <v>167</v>
      </c>
      <c r="H37" s="13" t="s">
        <v>144</v>
      </c>
      <c r="I37" s="13" t="s">
        <v>145</v>
      </c>
    </row>
    <row r="38" spans="1:9" x14ac:dyDescent="0.25">
      <c r="A38" t="s">
        <v>170</v>
      </c>
      <c r="B38" s="13" t="s">
        <v>171</v>
      </c>
      <c r="H38" s="13" t="s">
        <v>148</v>
      </c>
      <c r="I38" s="13" t="s">
        <v>149</v>
      </c>
    </row>
    <row r="39" spans="1:9" x14ac:dyDescent="0.25">
      <c r="A39" t="s">
        <v>174</v>
      </c>
      <c r="B39" s="13" t="s">
        <v>175</v>
      </c>
      <c r="H39" t="s">
        <v>809</v>
      </c>
      <c r="I39" t="s">
        <v>810</v>
      </c>
    </row>
    <row r="40" spans="1:9" x14ac:dyDescent="0.25">
      <c r="A40" t="s">
        <v>178</v>
      </c>
      <c r="B40" s="13" t="s">
        <v>179</v>
      </c>
      <c r="H40" s="13" t="s">
        <v>152</v>
      </c>
      <c r="I40" s="13" t="s">
        <v>153</v>
      </c>
    </row>
    <row r="41" spans="1:9" x14ac:dyDescent="0.25">
      <c r="A41" t="s">
        <v>182</v>
      </c>
      <c r="B41" s="13" t="s">
        <v>183</v>
      </c>
      <c r="H41" s="13" t="s">
        <v>156</v>
      </c>
      <c r="I41" s="13" t="s">
        <v>157</v>
      </c>
    </row>
    <row r="42" spans="1:9" x14ac:dyDescent="0.25">
      <c r="A42" t="s">
        <v>186</v>
      </c>
      <c r="B42" s="13" t="s">
        <v>187</v>
      </c>
      <c r="H42" s="13" t="s">
        <v>160</v>
      </c>
      <c r="I42" s="13" t="s">
        <v>161</v>
      </c>
    </row>
    <row r="43" spans="1:9" x14ac:dyDescent="0.25">
      <c r="A43" t="s">
        <v>190</v>
      </c>
      <c r="B43" s="13" t="s">
        <v>191</v>
      </c>
      <c r="H43" s="13" t="s">
        <v>164</v>
      </c>
      <c r="I43" s="13" t="s">
        <v>165</v>
      </c>
    </row>
    <row r="44" spans="1:9" x14ac:dyDescent="0.25">
      <c r="A44" t="s">
        <v>194</v>
      </c>
      <c r="B44" s="13" t="s">
        <v>195</v>
      </c>
      <c r="H44" s="13" t="s">
        <v>168</v>
      </c>
      <c r="I44" s="13" t="s">
        <v>169</v>
      </c>
    </row>
    <row r="45" spans="1:9" x14ac:dyDescent="0.25">
      <c r="A45" t="s">
        <v>198</v>
      </c>
      <c r="B45" s="13" t="s">
        <v>199</v>
      </c>
      <c r="H45" s="13" t="s">
        <v>172</v>
      </c>
      <c r="I45" s="13" t="s">
        <v>173</v>
      </c>
    </row>
    <row r="46" spans="1:9" x14ac:dyDescent="0.25">
      <c r="A46" t="s">
        <v>202</v>
      </c>
      <c r="B46" s="13" t="s">
        <v>203</v>
      </c>
      <c r="H46" s="13" t="s">
        <v>176</v>
      </c>
      <c r="I46" s="13" t="s">
        <v>177</v>
      </c>
    </row>
    <row r="47" spans="1:9" x14ac:dyDescent="0.25">
      <c r="A47" t="s">
        <v>206</v>
      </c>
      <c r="B47" s="13" t="s">
        <v>207</v>
      </c>
      <c r="H47" t="s">
        <v>791</v>
      </c>
      <c r="I47" t="s">
        <v>792</v>
      </c>
    </row>
    <row r="48" spans="1:9" x14ac:dyDescent="0.25">
      <c r="A48" t="s">
        <v>210</v>
      </c>
      <c r="B48" s="13" t="s">
        <v>211</v>
      </c>
      <c r="H48" s="13" t="s">
        <v>180</v>
      </c>
      <c r="I48" s="13" t="s">
        <v>181</v>
      </c>
    </row>
    <row r="49" spans="1:9" x14ac:dyDescent="0.25">
      <c r="A49" t="s">
        <v>214</v>
      </c>
      <c r="B49" s="13" t="s">
        <v>215</v>
      </c>
      <c r="H49" s="13" t="s">
        <v>184</v>
      </c>
      <c r="I49" s="13" t="s">
        <v>185</v>
      </c>
    </row>
    <row r="50" spans="1:9" x14ac:dyDescent="0.25">
      <c r="A50" t="s">
        <v>218</v>
      </c>
      <c r="B50" s="13" t="s">
        <v>219</v>
      </c>
      <c r="H50" s="13" t="s">
        <v>188</v>
      </c>
      <c r="I50" s="13" t="s">
        <v>189</v>
      </c>
    </row>
    <row r="51" spans="1:9" x14ac:dyDescent="0.25">
      <c r="A51" t="s">
        <v>222</v>
      </c>
      <c r="B51" s="13" t="s">
        <v>223</v>
      </c>
      <c r="H51" t="s">
        <v>801</v>
      </c>
      <c r="I51" t="s">
        <v>802</v>
      </c>
    </row>
    <row r="52" spans="1:9" x14ac:dyDescent="0.25">
      <c r="A52" t="s">
        <v>226</v>
      </c>
      <c r="B52" s="13" t="s">
        <v>227</v>
      </c>
      <c r="H52" s="13" t="s">
        <v>192</v>
      </c>
      <c r="I52" s="13" t="s">
        <v>193</v>
      </c>
    </row>
    <row r="53" spans="1:9" x14ac:dyDescent="0.25">
      <c r="A53" t="s">
        <v>230</v>
      </c>
      <c r="B53" s="13" t="s">
        <v>231</v>
      </c>
      <c r="H53" s="13" t="s">
        <v>196</v>
      </c>
      <c r="I53" s="13" t="s">
        <v>197</v>
      </c>
    </row>
    <row r="54" spans="1:9" x14ac:dyDescent="0.25">
      <c r="A54" t="s">
        <v>234</v>
      </c>
      <c r="B54" s="13" t="s">
        <v>235</v>
      </c>
      <c r="H54" s="13" t="s">
        <v>200</v>
      </c>
      <c r="I54" s="13" t="s">
        <v>201</v>
      </c>
    </row>
    <row r="55" spans="1:9" x14ac:dyDescent="0.25">
      <c r="A55" t="s">
        <v>238</v>
      </c>
      <c r="B55" s="13" t="s">
        <v>239</v>
      </c>
      <c r="H55" s="13" t="s">
        <v>204</v>
      </c>
      <c r="I55" s="13" t="s">
        <v>205</v>
      </c>
    </row>
    <row r="56" spans="1:9" x14ac:dyDescent="0.25">
      <c r="A56" t="s">
        <v>242</v>
      </c>
      <c r="B56" s="13" t="s">
        <v>243</v>
      </c>
      <c r="H56" s="14" t="s">
        <v>794</v>
      </c>
      <c r="I56" s="13" t="s">
        <v>790</v>
      </c>
    </row>
    <row r="57" spans="1:9" x14ac:dyDescent="0.25">
      <c r="A57" t="s">
        <v>246</v>
      </c>
      <c r="B57" s="13" t="s">
        <v>247</v>
      </c>
      <c r="H57" s="13" t="s">
        <v>208</v>
      </c>
      <c r="I57" s="13" t="s">
        <v>209</v>
      </c>
    </row>
    <row r="58" spans="1:9" x14ac:dyDescent="0.25">
      <c r="A58" t="s">
        <v>250</v>
      </c>
      <c r="B58" s="13" t="s">
        <v>251</v>
      </c>
      <c r="H58" s="13" t="s">
        <v>212</v>
      </c>
      <c r="I58" s="13" t="s">
        <v>213</v>
      </c>
    </row>
    <row r="59" spans="1:9" x14ac:dyDescent="0.25">
      <c r="A59" t="s">
        <v>254</v>
      </c>
      <c r="B59" s="13" t="s">
        <v>255</v>
      </c>
      <c r="H59" s="13" t="s">
        <v>216</v>
      </c>
      <c r="I59" s="13" t="s">
        <v>217</v>
      </c>
    </row>
    <row r="60" spans="1:9" x14ac:dyDescent="0.25">
      <c r="A60" t="s">
        <v>258</v>
      </c>
      <c r="B60" s="13" t="s">
        <v>259</v>
      </c>
      <c r="H60" s="13" t="s">
        <v>220</v>
      </c>
      <c r="I60" s="13" t="s">
        <v>221</v>
      </c>
    </row>
    <row r="61" spans="1:9" x14ac:dyDescent="0.25">
      <c r="A61" t="s">
        <v>262</v>
      </c>
      <c r="B61" s="13" t="s">
        <v>263</v>
      </c>
      <c r="H61" s="13" t="s">
        <v>224</v>
      </c>
      <c r="I61" s="13" t="s">
        <v>225</v>
      </c>
    </row>
    <row r="62" spans="1:9" x14ac:dyDescent="0.25">
      <c r="A62" t="s">
        <v>264</v>
      </c>
      <c r="B62" s="13" t="s">
        <v>265</v>
      </c>
      <c r="H62" s="13" t="s">
        <v>228</v>
      </c>
      <c r="I62" s="13" t="s">
        <v>229</v>
      </c>
    </row>
    <row r="63" spans="1:9" x14ac:dyDescent="0.25">
      <c r="A63" t="s">
        <v>268</v>
      </c>
      <c r="B63" s="13" t="s">
        <v>269</v>
      </c>
      <c r="H63" s="13" t="s">
        <v>232</v>
      </c>
      <c r="I63" s="13" t="s">
        <v>233</v>
      </c>
    </row>
    <row r="64" spans="1:9" x14ac:dyDescent="0.25">
      <c r="A64" t="s">
        <v>272</v>
      </c>
      <c r="B64" s="13" t="s">
        <v>273</v>
      </c>
      <c r="H64" s="13" t="s">
        <v>236</v>
      </c>
      <c r="I64" s="13" t="s">
        <v>237</v>
      </c>
    </row>
    <row r="65" spans="1:9" x14ac:dyDescent="0.25">
      <c r="A65" t="s">
        <v>276</v>
      </c>
      <c r="B65" s="13" t="s">
        <v>277</v>
      </c>
      <c r="H65" s="13" t="s">
        <v>240</v>
      </c>
      <c r="I65" s="13" t="s">
        <v>241</v>
      </c>
    </row>
    <row r="66" spans="1:9" x14ac:dyDescent="0.25">
      <c r="A66" t="s">
        <v>280</v>
      </c>
      <c r="B66" s="13" t="s">
        <v>281</v>
      </c>
      <c r="H66" s="13" t="s">
        <v>244</v>
      </c>
      <c r="I66" s="13" t="s">
        <v>245</v>
      </c>
    </row>
    <row r="67" spans="1:9" x14ac:dyDescent="0.25">
      <c r="A67" t="s">
        <v>284</v>
      </c>
      <c r="B67" s="13" t="s">
        <v>285</v>
      </c>
      <c r="H67" t="s">
        <v>824</v>
      </c>
      <c r="I67" s="13" t="s">
        <v>825</v>
      </c>
    </row>
    <row r="68" spans="1:9" x14ac:dyDescent="0.25">
      <c r="A68" t="s">
        <v>288</v>
      </c>
      <c r="B68" s="13" t="s">
        <v>289</v>
      </c>
      <c r="H68" s="13" t="s">
        <v>248</v>
      </c>
      <c r="I68" s="13" t="s">
        <v>249</v>
      </c>
    </row>
    <row r="69" spans="1:9" x14ac:dyDescent="0.25">
      <c r="A69" t="s">
        <v>292</v>
      </c>
      <c r="B69" s="13" t="s">
        <v>293</v>
      </c>
      <c r="H69" s="13" t="s">
        <v>252</v>
      </c>
      <c r="I69" s="13" t="s">
        <v>253</v>
      </c>
    </row>
    <row r="70" spans="1:9" x14ac:dyDescent="0.25">
      <c r="A70" t="s">
        <v>296</v>
      </c>
      <c r="B70" s="13" t="s">
        <v>297</v>
      </c>
      <c r="H70" s="13" t="s">
        <v>256</v>
      </c>
      <c r="I70" s="13" t="s">
        <v>257</v>
      </c>
    </row>
    <row r="71" spans="1:9" x14ac:dyDescent="0.25">
      <c r="A71" t="s">
        <v>300</v>
      </c>
      <c r="B71" s="13" t="s">
        <v>301</v>
      </c>
      <c r="H71" s="13" t="s">
        <v>260</v>
      </c>
      <c r="I71" s="13" t="s">
        <v>261</v>
      </c>
    </row>
    <row r="72" spans="1:9" x14ac:dyDescent="0.25">
      <c r="A72" t="s">
        <v>304</v>
      </c>
      <c r="B72" s="13" t="s">
        <v>305</v>
      </c>
      <c r="H72" s="13" t="s">
        <v>266</v>
      </c>
      <c r="I72" s="13" t="s">
        <v>267</v>
      </c>
    </row>
    <row r="73" spans="1:9" x14ac:dyDescent="0.25">
      <c r="A73" t="s">
        <v>307</v>
      </c>
      <c r="B73" s="13" t="s">
        <v>308</v>
      </c>
      <c r="H73" s="13" t="s">
        <v>270</v>
      </c>
      <c r="I73" s="13" t="s">
        <v>271</v>
      </c>
    </row>
    <row r="74" spans="1:9" x14ac:dyDescent="0.25">
      <c r="A74" t="s">
        <v>311</v>
      </c>
      <c r="B74" s="13" t="s">
        <v>312</v>
      </c>
      <c r="H74" s="13" t="s">
        <v>274</v>
      </c>
      <c r="I74" s="13" t="s">
        <v>275</v>
      </c>
    </row>
    <row r="75" spans="1:9" x14ac:dyDescent="0.25">
      <c r="A75" t="s">
        <v>315</v>
      </c>
      <c r="B75" s="13" t="s">
        <v>316</v>
      </c>
      <c r="H75" t="s">
        <v>764</v>
      </c>
      <c r="I75" s="13" t="s">
        <v>765</v>
      </c>
    </row>
    <row r="76" spans="1:9" x14ac:dyDescent="0.25">
      <c r="A76" t="s">
        <v>319</v>
      </c>
      <c r="B76" s="13" t="s">
        <v>320</v>
      </c>
      <c r="H76" s="13" t="s">
        <v>278</v>
      </c>
      <c r="I76" s="13" t="s">
        <v>279</v>
      </c>
    </row>
    <row r="77" spans="1:9" x14ac:dyDescent="0.25">
      <c r="A77" t="s">
        <v>323</v>
      </c>
      <c r="B77" s="13" t="s">
        <v>324</v>
      </c>
      <c r="H77" s="13" t="s">
        <v>282</v>
      </c>
      <c r="I77" s="13" t="s">
        <v>283</v>
      </c>
    </row>
    <row r="78" spans="1:9" x14ac:dyDescent="0.25">
      <c r="A78" t="s">
        <v>327</v>
      </c>
      <c r="B78" s="13" t="s">
        <v>328</v>
      </c>
      <c r="H78" s="13" t="s">
        <v>286</v>
      </c>
      <c r="I78" s="13" t="s">
        <v>287</v>
      </c>
    </row>
    <row r="79" spans="1:9" x14ac:dyDescent="0.25">
      <c r="A79" t="s">
        <v>331</v>
      </c>
      <c r="B79" s="13" t="s">
        <v>332</v>
      </c>
      <c r="H79" s="13" t="s">
        <v>290</v>
      </c>
      <c r="I79" s="13" t="s">
        <v>291</v>
      </c>
    </row>
    <row r="80" spans="1:9" x14ac:dyDescent="0.25">
      <c r="A80" t="s">
        <v>335</v>
      </c>
      <c r="B80" s="13" t="s">
        <v>336</v>
      </c>
      <c r="H80" t="s">
        <v>844</v>
      </c>
      <c r="I80" s="13" t="s">
        <v>845</v>
      </c>
    </row>
    <row r="81" spans="1:9" x14ac:dyDescent="0.25">
      <c r="A81" t="s">
        <v>339</v>
      </c>
      <c r="B81" s="13" t="s">
        <v>340</v>
      </c>
      <c r="H81" s="13" t="s">
        <v>294</v>
      </c>
      <c r="I81" s="13" t="s">
        <v>295</v>
      </c>
    </row>
    <row r="82" spans="1:9" x14ac:dyDescent="0.25">
      <c r="A82" t="s">
        <v>343</v>
      </c>
      <c r="B82" s="13" t="s">
        <v>344</v>
      </c>
      <c r="H82" t="s">
        <v>768</v>
      </c>
      <c r="I82" s="13" t="s">
        <v>769</v>
      </c>
    </row>
    <row r="83" spans="1:9" x14ac:dyDescent="0.25">
      <c r="A83" t="s">
        <v>347</v>
      </c>
      <c r="B83" s="13" t="s">
        <v>348</v>
      </c>
      <c r="H83" s="13" t="s">
        <v>298</v>
      </c>
      <c r="I83" s="13" t="s">
        <v>299</v>
      </c>
    </row>
    <row r="84" spans="1:9" x14ac:dyDescent="0.25">
      <c r="A84" t="s">
        <v>351</v>
      </c>
      <c r="B84" s="13" t="s">
        <v>352</v>
      </c>
      <c r="H84" s="13" t="s">
        <v>302</v>
      </c>
      <c r="I84" s="13" t="s">
        <v>303</v>
      </c>
    </row>
    <row r="85" spans="1:9" x14ac:dyDescent="0.25">
      <c r="A85" t="s">
        <v>355</v>
      </c>
      <c r="B85" s="13" t="s">
        <v>356</v>
      </c>
      <c r="H85" s="13" t="s">
        <v>306</v>
      </c>
      <c r="I85" s="13" t="s">
        <v>291</v>
      </c>
    </row>
    <row r="86" spans="1:9" x14ac:dyDescent="0.25">
      <c r="A86" t="s">
        <v>359</v>
      </c>
      <c r="B86" s="13" t="s">
        <v>360</v>
      </c>
      <c r="H86" s="13" t="s">
        <v>309</v>
      </c>
      <c r="I86" s="13" t="s">
        <v>310</v>
      </c>
    </row>
    <row r="87" spans="1:9" x14ac:dyDescent="0.25">
      <c r="A87" t="s">
        <v>363</v>
      </c>
      <c r="B87" s="13" t="s">
        <v>364</v>
      </c>
      <c r="H87" s="13" t="s">
        <v>313</v>
      </c>
      <c r="I87" s="13" t="s">
        <v>314</v>
      </c>
    </row>
    <row r="88" spans="1:9" x14ac:dyDescent="0.25">
      <c r="A88" t="s">
        <v>367</v>
      </c>
      <c r="B88" s="13" t="s">
        <v>368</v>
      </c>
      <c r="H88" s="13" t="s">
        <v>317</v>
      </c>
      <c r="I88" s="13" t="s">
        <v>318</v>
      </c>
    </row>
    <row r="89" spans="1:9" x14ac:dyDescent="0.25">
      <c r="A89" t="s">
        <v>371</v>
      </c>
      <c r="B89" s="13" t="s">
        <v>372</v>
      </c>
      <c r="H89" s="13" t="s">
        <v>321</v>
      </c>
      <c r="I89" s="13" t="s">
        <v>322</v>
      </c>
    </row>
    <row r="90" spans="1:9" x14ac:dyDescent="0.25">
      <c r="A90" t="s">
        <v>375</v>
      </c>
      <c r="B90" s="13" t="s">
        <v>376</v>
      </c>
      <c r="H90" s="13" t="s">
        <v>325</v>
      </c>
      <c r="I90" s="13" t="s">
        <v>326</v>
      </c>
    </row>
    <row r="91" spans="1:9" x14ac:dyDescent="0.25">
      <c r="A91" t="s">
        <v>379</v>
      </c>
      <c r="B91" s="13" t="s">
        <v>380</v>
      </c>
      <c r="H91" s="13" t="s">
        <v>329</v>
      </c>
      <c r="I91" s="13" t="s">
        <v>330</v>
      </c>
    </row>
    <row r="92" spans="1:9" x14ac:dyDescent="0.25">
      <c r="A92" t="s">
        <v>383</v>
      </c>
      <c r="B92" s="13" t="s">
        <v>384</v>
      </c>
      <c r="H92" t="s">
        <v>785</v>
      </c>
      <c r="I92" t="s">
        <v>786</v>
      </c>
    </row>
    <row r="93" spans="1:9" x14ac:dyDescent="0.25">
      <c r="A93" t="s">
        <v>387</v>
      </c>
      <c r="B93" s="13" t="s">
        <v>388</v>
      </c>
      <c r="H93" s="13" t="s">
        <v>333</v>
      </c>
      <c r="I93" s="13" t="s">
        <v>334</v>
      </c>
    </row>
    <row r="94" spans="1:9" x14ac:dyDescent="0.25">
      <c r="A94" t="s">
        <v>391</v>
      </c>
      <c r="B94" s="13" t="s">
        <v>392</v>
      </c>
      <c r="H94" s="13" t="s">
        <v>337</v>
      </c>
      <c r="I94" s="13" t="s">
        <v>338</v>
      </c>
    </row>
    <row r="95" spans="1:9" x14ac:dyDescent="0.25">
      <c r="A95" t="s">
        <v>395</v>
      </c>
      <c r="B95" s="13" t="s">
        <v>396</v>
      </c>
      <c r="H95" s="13" t="s">
        <v>341</v>
      </c>
      <c r="I95" s="13" t="s">
        <v>342</v>
      </c>
    </row>
    <row r="96" spans="1:9" x14ac:dyDescent="0.25">
      <c r="A96" t="s">
        <v>399</v>
      </c>
      <c r="B96" s="13" t="s">
        <v>400</v>
      </c>
      <c r="H96" s="13" t="s">
        <v>345</v>
      </c>
      <c r="I96" s="13" t="s">
        <v>346</v>
      </c>
    </row>
    <row r="97" spans="1:9" x14ac:dyDescent="0.25">
      <c r="A97" t="s">
        <v>403</v>
      </c>
      <c r="B97" s="13" t="s">
        <v>404</v>
      </c>
      <c r="H97" s="13" t="s">
        <v>349</v>
      </c>
      <c r="I97" s="13" t="s">
        <v>350</v>
      </c>
    </row>
    <row r="98" spans="1:9" x14ac:dyDescent="0.25">
      <c r="A98" t="s">
        <v>407</v>
      </c>
      <c r="B98" s="13" t="s">
        <v>408</v>
      </c>
      <c r="H98" s="13" t="s">
        <v>353</v>
      </c>
      <c r="I98" s="13" t="s">
        <v>354</v>
      </c>
    </row>
    <row r="99" spans="1:9" x14ac:dyDescent="0.25">
      <c r="A99" t="s">
        <v>411</v>
      </c>
      <c r="B99" s="13" t="s">
        <v>412</v>
      </c>
      <c r="H99" s="13" t="s">
        <v>357</v>
      </c>
      <c r="I99" s="13" t="s">
        <v>358</v>
      </c>
    </row>
    <row r="100" spans="1:9" x14ac:dyDescent="0.25">
      <c r="A100" t="s">
        <v>415</v>
      </c>
      <c r="B100" s="13" t="s">
        <v>416</v>
      </c>
      <c r="H100" s="13" t="s">
        <v>361</v>
      </c>
      <c r="I100" s="13" t="s">
        <v>362</v>
      </c>
    </row>
    <row r="101" spans="1:9" x14ac:dyDescent="0.25">
      <c r="A101" t="s">
        <v>419</v>
      </c>
      <c r="B101" s="13" t="s">
        <v>420</v>
      </c>
      <c r="H101" s="13" t="s">
        <v>365</v>
      </c>
      <c r="I101" s="13" t="s">
        <v>366</v>
      </c>
    </row>
    <row r="102" spans="1:9" x14ac:dyDescent="0.25">
      <c r="A102" t="s">
        <v>423</v>
      </c>
      <c r="B102" s="13" t="s">
        <v>424</v>
      </c>
      <c r="H102" s="13" t="s">
        <v>369</v>
      </c>
      <c r="I102" s="13" t="s">
        <v>370</v>
      </c>
    </row>
    <row r="103" spans="1:9" x14ac:dyDescent="0.25">
      <c r="A103" t="s">
        <v>427</v>
      </c>
      <c r="B103" s="13" t="s">
        <v>428</v>
      </c>
      <c r="H103" s="13" t="s">
        <v>373</v>
      </c>
      <c r="I103" s="13" t="s">
        <v>374</v>
      </c>
    </row>
    <row r="104" spans="1:9" x14ac:dyDescent="0.25">
      <c r="A104" t="s">
        <v>431</v>
      </c>
      <c r="B104" s="13" t="s">
        <v>432</v>
      </c>
      <c r="H104" s="13" t="s">
        <v>377</v>
      </c>
      <c r="I104" s="13" t="s">
        <v>378</v>
      </c>
    </row>
    <row r="105" spans="1:9" x14ac:dyDescent="0.25">
      <c r="A105" t="s">
        <v>435</v>
      </c>
      <c r="B105" s="13" t="s">
        <v>436</v>
      </c>
      <c r="H105" s="13" t="s">
        <v>381</v>
      </c>
      <c r="I105" s="13" t="s">
        <v>382</v>
      </c>
    </row>
    <row r="106" spans="1:9" x14ac:dyDescent="0.25">
      <c r="A106" t="s">
        <v>439</v>
      </c>
      <c r="B106" s="13" t="s">
        <v>440</v>
      </c>
      <c r="H106" s="13" t="s">
        <v>385</v>
      </c>
      <c r="I106" s="13" t="s">
        <v>386</v>
      </c>
    </row>
    <row r="107" spans="1:9" x14ac:dyDescent="0.25">
      <c r="A107" t="s">
        <v>443</v>
      </c>
      <c r="B107" s="13" t="s">
        <v>444</v>
      </c>
      <c r="H107" s="13" t="s">
        <v>389</v>
      </c>
      <c r="I107" s="13" t="s">
        <v>390</v>
      </c>
    </row>
    <row r="108" spans="1:9" x14ac:dyDescent="0.25">
      <c r="A108" t="s">
        <v>447</v>
      </c>
      <c r="B108" s="13" t="s">
        <v>448</v>
      </c>
      <c r="H108" s="13" t="s">
        <v>393</v>
      </c>
      <c r="I108" s="13" t="s">
        <v>394</v>
      </c>
    </row>
    <row r="109" spans="1:9" x14ac:dyDescent="0.25">
      <c r="A109" t="s">
        <v>451</v>
      </c>
      <c r="B109" s="13" t="s">
        <v>452</v>
      </c>
      <c r="H109" s="13" t="s">
        <v>397</v>
      </c>
      <c r="I109" s="13" t="s">
        <v>398</v>
      </c>
    </row>
    <row r="110" spans="1:9" x14ac:dyDescent="0.25">
      <c r="A110" t="s">
        <v>455</v>
      </c>
      <c r="B110" s="13" t="s">
        <v>456</v>
      </c>
      <c r="H110" s="14" t="s">
        <v>820</v>
      </c>
      <c r="I110" s="14" t="s">
        <v>821</v>
      </c>
    </row>
    <row r="111" spans="1:9" x14ac:dyDescent="0.25">
      <c r="A111" t="s">
        <v>459</v>
      </c>
      <c r="B111" s="13" t="s">
        <v>460</v>
      </c>
      <c r="H111" s="13" t="s">
        <v>401</v>
      </c>
      <c r="I111" s="13" t="s">
        <v>402</v>
      </c>
    </row>
    <row r="112" spans="1:9" x14ac:dyDescent="0.25">
      <c r="A112" t="s">
        <v>463</v>
      </c>
      <c r="B112" s="13" t="s">
        <v>464</v>
      </c>
      <c r="H112" s="13" t="s">
        <v>405</v>
      </c>
      <c r="I112" s="13" t="s">
        <v>406</v>
      </c>
    </row>
    <row r="113" spans="1:9" x14ac:dyDescent="0.25">
      <c r="A113" t="s">
        <v>467</v>
      </c>
      <c r="B113" s="13" t="s">
        <v>468</v>
      </c>
      <c r="H113" s="13" t="s">
        <v>409</v>
      </c>
      <c r="I113" s="13" t="s">
        <v>410</v>
      </c>
    </row>
    <row r="114" spans="1:9" x14ac:dyDescent="0.25">
      <c r="A114" t="s">
        <v>471</v>
      </c>
      <c r="B114" s="13" t="s">
        <v>472</v>
      </c>
      <c r="H114" t="s">
        <v>813</v>
      </c>
      <c r="I114" t="s">
        <v>814</v>
      </c>
    </row>
    <row r="115" spans="1:9" x14ac:dyDescent="0.25">
      <c r="A115" t="s">
        <v>475</v>
      </c>
      <c r="B115" s="13" t="s">
        <v>476</v>
      </c>
      <c r="H115" s="13" t="s">
        <v>413</v>
      </c>
      <c r="I115" s="13" t="s">
        <v>414</v>
      </c>
    </row>
    <row r="116" spans="1:9" x14ac:dyDescent="0.25">
      <c r="A116" t="s">
        <v>479</v>
      </c>
      <c r="B116" s="13" t="s">
        <v>480</v>
      </c>
      <c r="H116" s="13" t="s">
        <v>417</v>
      </c>
      <c r="I116" s="13" t="s">
        <v>418</v>
      </c>
    </row>
    <row r="117" spans="1:9" x14ac:dyDescent="0.25">
      <c r="A117" t="s">
        <v>483</v>
      </c>
      <c r="B117" s="13" t="s">
        <v>484</v>
      </c>
      <c r="H117" t="s">
        <v>762</v>
      </c>
      <c r="I117" s="13" t="s">
        <v>763</v>
      </c>
    </row>
    <row r="118" spans="1:9" x14ac:dyDescent="0.25">
      <c r="A118" t="s">
        <v>487</v>
      </c>
      <c r="B118" s="13" t="s">
        <v>488</v>
      </c>
      <c r="H118" s="13" t="s">
        <v>421</v>
      </c>
      <c r="I118" s="13" t="s">
        <v>422</v>
      </c>
    </row>
    <row r="119" spans="1:9" x14ac:dyDescent="0.25">
      <c r="A119" t="s">
        <v>489</v>
      </c>
      <c r="B119" s="13" t="s">
        <v>231</v>
      </c>
      <c r="H119" t="s">
        <v>789</v>
      </c>
      <c r="I119" s="13" t="s">
        <v>793</v>
      </c>
    </row>
    <row r="120" spans="1:9" x14ac:dyDescent="0.25">
      <c r="H120" s="13" t="s">
        <v>425</v>
      </c>
      <c r="I120" s="13" t="s">
        <v>426</v>
      </c>
    </row>
    <row r="121" spans="1:9" x14ac:dyDescent="0.25">
      <c r="H121" t="s">
        <v>776</v>
      </c>
      <c r="I121" s="13" t="s">
        <v>777</v>
      </c>
    </row>
    <row r="122" spans="1:9" x14ac:dyDescent="0.25">
      <c r="H122" s="13" t="s">
        <v>429</v>
      </c>
      <c r="I122" s="13" t="s">
        <v>430</v>
      </c>
    </row>
    <row r="123" spans="1:9" x14ac:dyDescent="0.25">
      <c r="H123" s="13" t="s">
        <v>433</v>
      </c>
      <c r="I123" s="13" t="s">
        <v>434</v>
      </c>
    </row>
    <row r="124" spans="1:9" x14ac:dyDescent="0.25">
      <c r="H124" s="13" t="s">
        <v>437</v>
      </c>
      <c r="I124" s="13" t="s">
        <v>438</v>
      </c>
    </row>
    <row r="125" spans="1:9" x14ac:dyDescent="0.25">
      <c r="H125" s="13" t="s">
        <v>441</v>
      </c>
      <c r="I125" s="13" t="s">
        <v>442</v>
      </c>
    </row>
    <row r="126" spans="1:9" x14ac:dyDescent="0.25">
      <c r="H126" s="13" t="s">
        <v>445</v>
      </c>
      <c r="I126" s="13" t="s">
        <v>446</v>
      </c>
    </row>
    <row r="127" spans="1:9" x14ac:dyDescent="0.25">
      <c r="H127" s="13" t="s">
        <v>760</v>
      </c>
      <c r="I127" s="13" t="s">
        <v>761</v>
      </c>
    </row>
    <row r="128" spans="1:9" x14ac:dyDescent="0.25">
      <c r="H128" t="s">
        <v>846</v>
      </c>
      <c r="I128" s="13" t="s">
        <v>847</v>
      </c>
    </row>
    <row r="129" spans="8:9" x14ac:dyDescent="0.25">
      <c r="H129" s="13" t="s">
        <v>449</v>
      </c>
      <c r="I129" s="13" t="s">
        <v>450</v>
      </c>
    </row>
    <row r="130" spans="8:9" x14ac:dyDescent="0.25">
      <c r="H130" s="13" t="s">
        <v>453</v>
      </c>
      <c r="I130" s="13" t="s">
        <v>454</v>
      </c>
    </row>
    <row r="131" spans="8:9" x14ac:dyDescent="0.25">
      <c r="H131" s="13" t="s">
        <v>457</v>
      </c>
      <c r="I131" s="13" t="s">
        <v>458</v>
      </c>
    </row>
    <row r="132" spans="8:9" x14ac:dyDescent="0.25">
      <c r="H132" t="s">
        <v>779</v>
      </c>
      <c r="I132" s="13" t="s">
        <v>780</v>
      </c>
    </row>
    <row r="133" spans="8:9" x14ac:dyDescent="0.25">
      <c r="H133" s="13" t="s">
        <v>461</v>
      </c>
      <c r="I133" s="13" t="s">
        <v>462</v>
      </c>
    </row>
    <row r="134" spans="8:9" x14ac:dyDescent="0.25">
      <c r="H134" s="13" t="s">
        <v>465</v>
      </c>
      <c r="I134" s="13" t="s">
        <v>466</v>
      </c>
    </row>
    <row r="135" spans="8:9" x14ac:dyDescent="0.25">
      <c r="H135" t="s">
        <v>797</v>
      </c>
      <c r="I135" s="13" t="s">
        <v>798</v>
      </c>
    </row>
    <row r="136" spans="8:9" x14ac:dyDescent="0.25">
      <c r="H136" t="s">
        <v>783</v>
      </c>
      <c r="I136" s="13" t="s">
        <v>784</v>
      </c>
    </row>
    <row r="137" spans="8:9" x14ac:dyDescent="0.25">
      <c r="H137" s="14" t="s">
        <v>822</v>
      </c>
      <c r="I137" s="14" t="s">
        <v>823</v>
      </c>
    </row>
    <row r="138" spans="8:9" x14ac:dyDescent="0.25">
      <c r="H138" s="13" t="s">
        <v>469</v>
      </c>
      <c r="I138" s="13" t="s">
        <v>470</v>
      </c>
    </row>
    <row r="139" spans="8:9" x14ac:dyDescent="0.25">
      <c r="H139" s="13" t="s">
        <v>473</v>
      </c>
      <c r="I139" s="13" t="s">
        <v>474</v>
      </c>
    </row>
    <row r="140" spans="8:9" x14ac:dyDescent="0.25">
      <c r="H140" s="13" t="s">
        <v>477</v>
      </c>
      <c r="I140" s="13" t="s">
        <v>478</v>
      </c>
    </row>
    <row r="141" spans="8:9" x14ac:dyDescent="0.25">
      <c r="H141" s="13" t="s">
        <v>832</v>
      </c>
      <c r="I141" s="13" t="s">
        <v>833</v>
      </c>
    </row>
    <row r="142" spans="8:9" x14ac:dyDescent="0.25">
      <c r="H142" s="13" t="s">
        <v>481</v>
      </c>
      <c r="I142" s="13" t="s">
        <v>482</v>
      </c>
    </row>
    <row r="143" spans="8:9" x14ac:dyDescent="0.25">
      <c r="H143" s="13" t="s">
        <v>485</v>
      </c>
      <c r="I143" s="13" t="s">
        <v>486</v>
      </c>
    </row>
    <row r="144" spans="8:9" x14ac:dyDescent="0.25">
      <c r="H144" s="13" t="s">
        <v>490</v>
      </c>
      <c r="I144" s="13" t="s">
        <v>491</v>
      </c>
    </row>
    <row r="145" spans="8:9" x14ac:dyDescent="0.25">
      <c r="H145" s="13" t="s">
        <v>492</v>
      </c>
      <c r="I145" s="13" t="s">
        <v>493</v>
      </c>
    </row>
    <row r="146" spans="8:9" x14ac:dyDescent="0.25">
      <c r="H146" s="13" t="s">
        <v>494</v>
      </c>
      <c r="I146" s="13" t="s">
        <v>495</v>
      </c>
    </row>
    <row r="147" spans="8:9" x14ac:dyDescent="0.25">
      <c r="H147" s="13" t="s">
        <v>496</v>
      </c>
      <c r="I147" s="13" t="s">
        <v>497</v>
      </c>
    </row>
    <row r="148" spans="8:9" x14ac:dyDescent="0.25">
      <c r="H148" s="13" t="s">
        <v>498</v>
      </c>
      <c r="I148" s="13" t="s">
        <v>499</v>
      </c>
    </row>
    <row r="149" spans="8:9" x14ac:dyDescent="0.25">
      <c r="H149" s="13" t="s">
        <v>500</v>
      </c>
      <c r="I149" s="13" t="s">
        <v>501</v>
      </c>
    </row>
    <row r="150" spans="8:9" x14ac:dyDescent="0.25">
      <c r="H150" s="13" t="s">
        <v>835</v>
      </c>
      <c r="I150" s="13" t="s">
        <v>834</v>
      </c>
    </row>
    <row r="151" spans="8:9" x14ac:dyDescent="0.25">
      <c r="H151" s="13" t="s">
        <v>502</v>
      </c>
      <c r="I151" s="13" t="s">
        <v>503</v>
      </c>
    </row>
    <row r="152" spans="8:9" x14ac:dyDescent="0.25">
      <c r="H152" s="13" t="s">
        <v>504</v>
      </c>
      <c r="I152" s="13" t="s">
        <v>505</v>
      </c>
    </row>
    <row r="153" spans="8:9" x14ac:dyDescent="0.25">
      <c r="H153" s="13" t="s">
        <v>506</v>
      </c>
      <c r="I153" s="13" t="s">
        <v>507</v>
      </c>
    </row>
    <row r="154" spans="8:9" x14ac:dyDescent="0.25">
      <c r="H154" s="13" t="s">
        <v>508</v>
      </c>
      <c r="I154" s="13" t="s">
        <v>509</v>
      </c>
    </row>
    <row r="155" spans="8:9" x14ac:dyDescent="0.25">
      <c r="H155" s="13" t="s">
        <v>510</v>
      </c>
      <c r="I155" s="13" t="s">
        <v>511</v>
      </c>
    </row>
    <row r="156" spans="8:9" x14ac:dyDescent="0.25">
      <c r="H156" s="13" t="s">
        <v>512</v>
      </c>
      <c r="I156" s="13" t="s">
        <v>513</v>
      </c>
    </row>
    <row r="157" spans="8:9" x14ac:dyDescent="0.25">
      <c r="H157" s="13" t="s">
        <v>514</v>
      </c>
      <c r="I157" s="13" t="s">
        <v>515</v>
      </c>
    </row>
    <row r="158" spans="8:9" x14ac:dyDescent="0.25">
      <c r="H158" s="13" t="s">
        <v>516</v>
      </c>
      <c r="I158" s="13" t="s">
        <v>517</v>
      </c>
    </row>
    <row r="159" spans="8:9" x14ac:dyDescent="0.25">
      <c r="H159" s="13" t="s">
        <v>518</v>
      </c>
      <c r="I159" s="13" t="s">
        <v>519</v>
      </c>
    </row>
    <row r="160" spans="8:9" x14ac:dyDescent="0.25">
      <c r="H160" s="13" t="s">
        <v>520</v>
      </c>
      <c r="I160" s="13" t="s">
        <v>521</v>
      </c>
    </row>
    <row r="161" spans="8:9" x14ac:dyDescent="0.25">
      <c r="H161" s="13" t="s">
        <v>522</v>
      </c>
      <c r="I161" s="13" t="s">
        <v>523</v>
      </c>
    </row>
    <row r="162" spans="8:9" x14ac:dyDescent="0.25">
      <c r="H162" s="13" t="s">
        <v>524</v>
      </c>
      <c r="I162" s="13" t="s">
        <v>525</v>
      </c>
    </row>
    <row r="163" spans="8:9" x14ac:dyDescent="0.25">
      <c r="H163" s="13" t="s">
        <v>852</v>
      </c>
      <c r="I163" s="13" t="s">
        <v>853</v>
      </c>
    </row>
    <row r="164" spans="8:9" x14ac:dyDescent="0.25">
      <c r="H164" s="13" t="s">
        <v>526</v>
      </c>
      <c r="I164" s="13" t="s">
        <v>527</v>
      </c>
    </row>
    <row r="165" spans="8:9" x14ac:dyDescent="0.25">
      <c r="H165" s="13" t="s">
        <v>528</v>
      </c>
      <c r="I165" s="13" t="s">
        <v>529</v>
      </c>
    </row>
    <row r="166" spans="8:9" x14ac:dyDescent="0.25">
      <c r="H166" s="13" t="s">
        <v>858</v>
      </c>
      <c r="I166" s="13" t="s">
        <v>859</v>
      </c>
    </row>
    <row r="167" spans="8:9" x14ac:dyDescent="0.25">
      <c r="H167" s="13" t="s">
        <v>840</v>
      </c>
      <c r="I167" s="13" t="s">
        <v>841</v>
      </c>
    </row>
    <row r="168" spans="8:9" x14ac:dyDescent="0.25">
      <c r="H168" s="13" t="s">
        <v>530</v>
      </c>
      <c r="I168" s="13" t="s">
        <v>531</v>
      </c>
    </row>
    <row r="169" spans="8:9" x14ac:dyDescent="0.25">
      <c r="H169" s="13" t="s">
        <v>532</v>
      </c>
      <c r="I169" s="13" t="s">
        <v>533</v>
      </c>
    </row>
    <row r="170" spans="8:9" x14ac:dyDescent="0.25">
      <c r="H170" t="s">
        <v>752</v>
      </c>
      <c r="I170" s="13" t="s">
        <v>753</v>
      </c>
    </row>
    <row r="171" spans="8:9" x14ac:dyDescent="0.25">
      <c r="H171" s="13" t="s">
        <v>534</v>
      </c>
      <c r="I171" s="13" t="s">
        <v>535</v>
      </c>
    </row>
    <row r="172" spans="8:9" x14ac:dyDescent="0.25">
      <c r="H172" s="13" t="s">
        <v>536</v>
      </c>
      <c r="I172" s="13" t="s">
        <v>537</v>
      </c>
    </row>
    <row r="173" spans="8:9" x14ac:dyDescent="0.25">
      <c r="H173" s="13" t="s">
        <v>538</v>
      </c>
      <c r="I173" s="13" t="s">
        <v>539</v>
      </c>
    </row>
    <row r="174" spans="8:9" x14ac:dyDescent="0.25">
      <c r="H174" s="13" t="s">
        <v>540</v>
      </c>
      <c r="I174" s="13" t="s">
        <v>541</v>
      </c>
    </row>
    <row r="175" spans="8:9" x14ac:dyDescent="0.25">
      <c r="H175" t="s">
        <v>826</v>
      </c>
      <c r="I175" s="13" t="s">
        <v>827</v>
      </c>
    </row>
    <row r="176" spans="8:9" x14ac:dyDescent="0.25">
      <c r="H176" s="13" t="s">
        <v>542</v>
      </c>
      <c r="I176" s="13" t="s">
        <v>543</v>
      </c>
    </row>
    <row r="177" spans="8:9" x14ac:dyDescent="0.25">
      <c r="H177" s="13" t="s">
        <v>544</v>
      </c>
      <c r="I177" s="13" t="s">
        <v>545</v>
      </c>
    </row>
    <row r="178" spans="8:9" x14ac:dyDescent="0.25">
      <c r="H178" s="13" t="s">
        <v>546</v>
      </c>
      <c r="I178" s="13" t="s">
        <v>547</v>
      </c>
    </row>
    <row r="179" spans="8:9" x14ac:dyDescent="0.25">
      <c r="H179" s="13" t="s">
        <v>548</v>
      </c>
      <c r="I179" s="13" t="s">
        <v>549</v>
      </c>
    </row>
    <row r="180" spans="8:9" x14ac:dyDescent="0.25">
      <c r="H180" t="s">
        <v>754</v>
      </c>
      <c r="I180" s="13" t="s">
        <v>755</v>
      </c>
    </row>
    <row r="181" spans="8:9" x14ac:dyDescent="0.25">
      <c r="H181" s="13" t="s">
        <v>550</v>
      </c>
      <c r="I181" s="13" t="s">
        <v>551</v>
      </c>
    </row>
    <row r="182" spans="8:9" x14ac:dyDescent="0.25">
      <c r="H182" s="13" t="s">
        <v>552</v>
      </c>
      <c r="I182" s="13" t="s">
        <v>553</v>
      </c>
    </row>
    <row r="183" spans="8:9" x14ac:dyDescent="0.25">
      <c r="H183" s="13" t="s">
        <v>554</v>
      </c>
      <c r="I183" s="13" t="s">
        <v>555</v>
      </c>
    </row>
    <row r="184" spans="8:9" x14ac:dyDescent="0.25">
      <c r="H184" s="13" t="s">
        <v>556</v>
      </c>
      <c r="I184" s="13" t="s">
        <v>557</v>
      </c>
    </row>
    <row r="185" spans="8:9" x14ac:dyDescent="0.25">
      <c r="H185" s="13" t="s">
        <v>558</v>
      </c>
      <c r="I185" s="13" t="s">
        <v>559</v>
      </c>
    </row>
    <row r="186" spans="8:9" x14ac:dyDescent="0.25">
      <c r="H186" s="13" t="s">
        <v>560</v>
      </c>
      <c r="I186" s="13" t="s">
        <v>561</v>
      </c>
    </row>
    <row r="187" spans="8:9" x14ac:dyDescent="0.25">
      <c r="H187" s="13" t="s">
        <v>562</v>
      </c>
      <c r="I187" s="13" t="s">
        <v>563</v>
      </c>
    </row>
    <row r="188" spans="8:9" x14ac:dyDescent="0.25">
      <c r="H188" s="13" t="s">
        <v>564</v>
      </c>
      <c r="I188" s="13" t="s">
        <v>565</v>
      </c>
    </row>
    <row r="189" spans="8:9" x14ac:dyDescent="0.25">
      <c r="H189" t="s">
        <v>787</v>
      </c>
      <c r="I189" s="13" t="s">
        <v>788</v>
      </c>
    </row>
    <row r="190" spans="8:9" x14ac:dyDescent="0.25">
      <c r="H190" t="s">
        <v>828</v>
      </c>
      <c r="I190" t="s">
        <v>829</v>
      </c>
    </row>
    <row r="191" spans="8:9" x14ac:dyDescent="0.25">
      <c r="H191" s="13" t="s">
        <v>566</v>
      </c>
      <c r="I191" s="13" t="s">
        <v>567</v>
      </c>
    </row>
    <row r="192" spans="8:9" x14ac:dyDescent="0.25">
      <c r="H192" s="13" t="s">
        <v>568</v>
      </c>
      <c r="I192" s="13" t="s">
        <v>569</v>
      </c>
    </row>
    <row r="193" spans="8:9" x14ac:dyDescent="0.25">
      <c r="H193" s="13" t="s">
        <v>570</v>
      </c>
      <c r="I193" s="13" t="s">
        <v>571</v>
      </c>
    </row>
    <row r="194" spans="8:9" x14ac:dyDescent="0.25">
      <c r="H194" s="13" t="s">
        <v>572</v>
      </c>
      <c r="I194" s="13" t="s">
        <v>573</v>
      </c>
    </row>
    <row r="195" spans="8:9" x14ac:dyDescent="0.25">
      <c r="H195" t="s">
        <v>811</v>
      </c>
      <c r="I195" s="13" t="s">
        <v>812</v>
      </c>
    </row>
    <row r="196" spans="8:9" x14ac:dyDescent="0.25">
      <c r="H196" s="13" t="s">
        <v>574</v>
      </c>
      <c r="I196" s="13" t="s">
        <v>575</v>
      </c>
    </row>
    <row r="197" spans="8:9" x14ac:dyDescent="0.25">
      <c r="H197" s="13" t="s">
        <v>576</v>
      </c>
      <c r="I197" s="13" t="s">
        <v>577</v>
      </c>
    </row>
    <row r="198" spans="8:9" x14ac:dyDescent="0.25">
      <c r="H198" s="13" t="s">
        <v>578</v>
      </c>
      <c r="I198" s="13" t="s">
        <v>579</v>
      </c>
    </row>
    <row r="199" spans="8:9" x14ac:dyDescent="0.25">
      <c r="H199" t="s">
        <v>580</v>
      </c>
      <c r="I199" s="13" t="s">
        <v>581</v>
      </c>
    </row>
    <row r="200" spans="8:9" x14ac:dyDescent="0.25">
      <c r="H200" s="13" t="s">
        <v>582</v>
      </c>
      <c r="I200" s="13" t="s">
        <v>583</v>
      </c>
    </row>
    <row r="201" spans="8:9" x14ac:dyDescent="0.25">
      <c r="H201" s="13" t="s">
        <v>584</v>
      </c>
      <c r="I201" s="13" t="s">
        <v>585</v>
      </c>
    </row>
    <row r="202" spans="8:9" x14ac:dyDescent="0.25">
      <c r="H202" s="13" t="s">
        <v>586</v>
      </c>
      <c r="I202" s="13" t="s">
        <v>587</v>
      </c>
    </row>
    <row r="203" spans="8:9" x14ac:dyDescent="0.25">
      <c r="H203" s="13" t="s">
        <v>588</v>
      </c>
      <c r="I203" s="13" t="s">
        <v>589</v>
      </c>
    </row>
    <row r="204" spans="8:9" x14ac:dyDescent="0.25">
      <c r="H204" s="13" t="s">
        <v>590</v>
      </c>
      <c r="I204" s="13" t="s">
        <v>591</v>
      </c>
    </row>
    <row r="205" spans="8:9" x14ac:dyDescent="0.25">
      <c r="H205" s="13" t="s">
        <v>592</v>
      </c>
      <c r="I205" s="13" t="s">
        <v>593</v>
      </c>
    </row>
    <row r="206" spans="8:9" x14ac:dyDescent="0.25">
      <c r="H206" s="13" t="s">
        <v>594</v>
      </c>
      <c r="I206" s="13" t="s">
        <v>595</v>
      </c>
    </row>
    <row r="207" spans="8:9" x14ac:dyDescent="0.25">
      <c r="H207" s="13" t="s">
        <v>596</v>
      </c>
      <c r="I207" s="13" t="s">
        <v>597</v>
      </c>
    </row>
    <row r="208" spans="8:9" x14ac:dyDescent="0.25">
      <c r="H208" s="14" t="s">
        <v>770</v>
      </c>
      <c r="I208" s="14" t="s">
        <v>771</v>
      </c>
    </row>
    <row r="209" spans="8:9" x14ac:dyDescent="0.25">
      <c r="H209" s="13" t="s">
        <v>598</v>
      </c>
      <c r="I209" s="13" t="s">
        <v>599</v>
      </c>
    </row>
    <row r="210" spans="8:9" x14ac:dyDescent="0.25">
      <c r="H210" s="13" t="s">
        <v>600</v>
      </c>
      <c r="I210" s="13" t="s">
        <v>601</v>
      </c>
    </row>
    <row r="211" spans="8:9" x14ac:dyDescent="0.25">
      <c r="H211" s="13" t="s">
        <v>602</v>
      </c>
      <c r="I211" s="13" t="s">
        <v>603</v>
      </c>
    </row>
    <row r="212" spans="8:9" x14ac:dyDescent="0.25">
      <c r="H212" s="13" t="s">
        <v>604</v>
      </c>
      <c r="I212" s="13" t="s">
        <v>605</v>
      </c>
    </row>
    <row r="213" spans="8:9" x14ac:dyDescent="0.25">
      <c r="H213" s="13" t="s">
        <v>606</v>
      </c>
      <c r="I213" s="13" t="s">
        <v>607</v>
      </c>
    </row>
    <row r="214" spans="8:9" x14ac:dyDescent="0.25">
      <c r="H214" s="13" t="s">
        <v>608</v>
      </c>
      <c r="I214" s="13" t="s">
        <v>609</v>
      </c>
    </row>
    <row r="215" spans="8:9" x14ac:dyDescent="0.25">
      <c r="H215" s="13" t="s">
        <v>610</v>
      </c>
      <c r="I215" s="13" t="s">
        <v>611</v>
      </c>
    </row>
    <row r="216" spans="8:9" x14ac:dyDescent="0.25">
      <c r="H216" s="13" t="s">
        <v>612</v>
      </c>
      <c r="I216" s="13" t="s">
        <v>613</v>
      </c>
    </row>
    <row r="217" spans="8:9" x14ac:dyDescent="0.25">
      <c r="H217" s="13" t="s">
        <v>614</v>
      </c>
      <c r="I217" s="13" t="s">
        <v>615</v>
      </c>
    </row>
    <row r="218" spans="8:9" x14ac:dyDescent="0.25">
      <c r="H218" s="13" t="s">
        <v>616</v>
      </c>
      <c r="I218" s="13" t="s">
        <v>617</v>
      </c>
    </row>
    <row r="219" spans="8:9" x14ac:dyDescent="0.25">
      <c r="H219" t="s">
        <v>782</v>
      </c>
      <c r="I219" s="13" t="s">
        <v>778</v>
      </c>
    </row>
    <row r="220" spans="8:9" x14ac:dyDescent="0.25">
      <c r="H220" s="13" t="s">
        <v>817</v>
      </c>
      <c r="I220" s="13" t="s">
        <v>668</v>
      </c>
    </row>
    <row r="221" spans="8:9" x14ac:dyDescent="0.25">
      <c r="H221" t="s">
        <v>808</v>
      </c>
      <c r="I221" s="13" t="s">
        <v>807</v>
      </c>
    </row>
    <row r="222" spans="8:9" x14ac:dyDescent="0.25">
      <c r="H222" s="13" t="s">
        <v>618</v>
      </c>
      <c r="I222" s="13" t="s">
        <v>619</v>
      </c>
    </row>
    <row r="223" spans="8:9" x14ac:dyDescent="0.25">
      <c r="H223" s="13" t="s">
        <v>620</v>
      </c>
      <c r="I223" s="13" t="s">
        <v>621</v>
      </c>
    </row>
    <row r="224" spans="8:9" x14ac:dyDescent="0.25">
      <c r="H224" s="13" t="s">
        <v>622</v>
      </c>
      <c r="I224" s="13" t="s">
        <v>623</v>
      </c>
    </row>
    <row r="225" spans="8:9" x14ac:dyDescent="0.25">
      <c r="H225" s="13" t="s">
        <v>624</v>
      </c>
      <c r="I225" s="13" t="s">
        <v>625</v>
      </c>
    </row>
    <row r="226" spans="8:9" x14ac:dyDescent="0.25">
      <c r="H226" s="13" t="s">
        <v>626</v>
      </c>
      <c r="I226" s="13" t="s">
        <v>627</v>
      </c>
    </row>
    <row r="227" spans="8:9" x14ac:dyDescent="0.25">
      <c r="H227" s="14" t="s">
        <v>842</v>
      </c>
      <c r="I227" s="13" t="s">
        <v>843</v>
      </c>
    </row>
    <row r="228" spans="8:9" x14ac:dyDescent="0.25">
      <c r="H228" s="13" t="s">
        <v>628</v>
      </c>
      <c r="I228" s="13" t="s">
        <v>629</v>
      </c>
    </row>
    <row r="229" spans="8:9" x14ac:dyDescent="0.25">
      <c r="H229" t="s">
        <v>805</v>
      </c>
      <c r="I229" t="s">
        <v>806</v>
      </c>
    </row>
    <row r="230" spans="8:9" x14ac:dyDescent="0.25">
      <c r="H230" s="13" t="s">
        <v>630</v>
      </c>
      <c r="I230" s="13" t="s">
        <v>631</v>
      </c>
    </row>
    <row r="231" spans="8:9" x14ac:dyDescent="0.25">
      <c r="H231" s="14" t="s">
        <v>774</v>
      </c>
      <c r="I231" s="13" t="s">
        <v>775</v>
      </c>
    </row>
    <row r="232" spans="8:9" x14ac:dyDescent="0.25">
      <c r="H232" t="s">
        <v>848</v>
      </c>
      <c r="I232" s="13" t="s">
        <v>849</v>
      </c>
    </row>
    <row r="233" spans="8:9" x14ac:dyDescent="0.25">
      <c r="H233" s="13" t="s">
        <v>632</v>
      </c>
      <c r="I233" s="13" t="s">
        <v>633</v>
      </c>
    </row>
    <row r="234" spans="8:9" x14ac:dyDescent="0.25">
      <c r="H234" s="13" t="s">
        <v>634</v>
      </c>
      <c r="I234" s="13" t="s">
        <v>635</v>
      </c>
    </row>
    <row r="235" spans="8:9" x14ac:dyDescent="0.25">
      <c r="H235" s="13" t="s">
        <v>636</v>
      </c>
      <c r="I235" s="13" t="s">
        <v>637</v>
      </c>
    </row>
    <row r="236" spans="8:9" x14ac:dyDescent="0.25">
      <c r="H236" s="13" t="s">
        <v>638</v>
      </c>
      <c r="I236" s="13" t="s">
        <v>639</v>
      </c>
    </row>
    <row r="237" spans="8:9" x14ac:dyDescent="0.25">
      <c r="H237" s="13" t="s">
        <v>640</v>
      </c>
      <c r="I237" s="13" t="s">
        <v>641</v>
      </c>
    </row>
    <row r="238" spans="8:9" x14ac:dyDescent="0.25">
      <c r="H238" s="13" t="s">
        <v>642</v>
      </c>
      <c r="I238" s="13" t="s">
        <v>643</v>
      </c>
    </row>
    <row r="239" spans="8:9" x14ac:dyDescent="0.25">
      <c r="H239" s="13" t="s">
        <v>644</v>
      </c>
      <c r="I239" s="13" t="s">
        <v>645</v>
      </c>
    </row>
    <row r="240" spans="8:9" x14ac:dyDescent="0.25">
      <c r="H240" s="13" t="s">
        <v>646</v>
      </c>
      <c r="I240" s="13" t="s">
        <v>647</v>
      </c>
    </row>
    <row r="241" spans="8:9" x14ac:dyDescent="0.25">
      <c r="H241" s="13" t="s">
        <v>648</v>
      </c>
      <c r="I241" s="13" t="s">
        <v>649</v>
      </c>
    </row>
    <row r="242" spans="8:9" x14ac:dyDescent="0.25">
      <c r="H242" s="13" t="s">
        <v>650</v>
      </c>
      <c r="I242" s="13" t="s">
        <v>651</v>
      </c>
    </row>
    <row r="243" spans="8:9" x14ac:dyDescent="0.25">
      <c r="H243" s="13" t="s">
        <v>652</v>
      </c>
      <c r="I243" s="13" t="s">
        <v>653</v>
      </c>
    </row>
    <row r="244" spans="8:9" x14ac:dyDescent="0.25">
      <c r="H244" s="13" t="s">
        <v>654</v>
      </c>
      <c r="I244" s="13" t="s">
        <v>655</v>
      </c>
    </row>
    <row r="245" spans="8:9" x14ac:dyDescent="0.25">
      <c r="H245" s="13" t="s">
        <v>656</v>
      </c>
      <c r="I245" s="13" t="s">
        <v>657</v>
      </c>
    </row>
    <row r="246" spans="8:9" x14ac:dyDescent="0.25">
      <c r="H246" t="s">
        <v>756</v>
      </c>
      <c r="I246" s="13" t="s">
        <v>757</v>
      </c>
    </row>
    <row r="247" spans="8:9" x14ac:dyDescent="0.25">
      <c r="H247" s="13" t="s">
        <v>658</v>
      </c>
      <c r="I247" s="13" t="s">
        <v>659</v>
      </c>
    </row>
    <row r="248" spans="8:9" x14ac:dyDescent="0.25">
      <c r="H248" s="13" t="s">
        <v>660</v>
      </c>
      <c r="I248" s="13" t="s">
        <v>661</v>
      </c>
    </row>
    <row r="249" spans="8:9" x14ac:dyDescent="0.25">
      <c r="H249" s="13" t="s">
        <v>662</v>
      </c>
      <c r="I249" s="13" t="s">
        <v>663</v>
      </c>
    </row>
    <row r="250" spans="8:9" x14ac:dyDescent="0.25">
      <c r="H250" t="s">
        <v>758</v>
      </c>
      <c r="I250" s="13" t="s">
        <v>759</v>
      </c>
    </row>
    <row r="251" spans="8:9" x14ac:dyDescent="0.25">
      <c r="H251" s="13" t="s">
        <v>664</v>
      </c>
      <c r="I251" s="13" t="s">
        <v>665</v>
      </c>
    </row>
    <row r="252" spans="8:9" x14ac:dyDescent="0.25">
      <c r="H252" s="13" t="s">
        <v>854</v>
      </c>
      <c r="I252" s="13" t="s">
        <v>855</v>
      </c>
    </row>
    <row r="253" spans="8:9" x14ac:dyDescent="0.25">
      <c r="H253" s="13" t="s">
        <v>666</v>
      </c>
      <c r="I253" s="13" t="s">
        <v>667</v>
      </c>
    </row>
    <row r="254" spans="8:9" x14ac:dyDescent="0.25">
      <c r="H254" s="13" t="s">
        <v>669</v>
      </c>
      <c r="I254" s="13" t="s">
        <v>670</v>
      </c>
    </row>
    <row r="255" spans="8:9" x14ac:dyDescent="0.25">
      <c r="H255" s="13" t="s">
        <v>671</v>
      </c>
      <c r="I255" s="13" t="s">
        <v>672</v>
      </c>
    </row>
    <row r="256" spans="8:9" x14ac:dyDescent="0.25">
      <c r="H256" s="13" t="s">
        <v>673</v>
      </c>
      <c r="I256" s="13" t="s">
        <v>674</v>
      </c>
    </row>
    <row r="257" spans="8:9" x14ac:dyDescent="0.25">
      <c r="H257" s="13" t="s">
        <v>675</v>
      </c>
      <c r="I257" s="13" t="s">
        <v>676</v>
      </c>
    </row>
    <row r="258" spans="8:9" x14ac:dyDescent="0.25">
      <c r="H258" s="13" t="s">
        <v>677</v>
      </c>
      <c r="I258" s="13" t="s">
        <v>678</v>
      </c>
    </row>
    <row r="259" spans="8:9" x14ac:dyDescent="0.25">
      <c r="H259" s="13" t="s">
        <v>679</v>
      </c>
      <c r="I259" s="13" t="s">
        <v>680</v>
      </c>
    </row>
    <row r="260" spans="8:9" x14ac:dyDescent="0.25">
      <c r="H260" s="13" t="s">
        <v>681</v>
      </c>
      <c r="I260" s="13" t="s">
        <v>682</v>
      </c>
    </row>
    <row r="261" spans="8:9" x14ac:dyDescent="0.25">
      <c r="H261" s="13" t="s">
        <v>683</v>
      </c>
      <c r="I261" s="13" t="s">
        <v>684</v>
      </c>
    </row>
    <row r="262" spans="8:9" x14ac:dyDescent="0.25">
      <c r="H262" s="13" t="s">
        <v>685</v>
      </c>
      <c r="I262" s="13" t="s">
        <v>686</v>
      </c>
    </row>
    <row r="263" spans="8:9" x14ac:dyDescent="0.25">
      <c r="H263" s="13" t="s">
        <v>687</v>
      </c>
      <c r="I263" s="13" t="s">
        <v>688</v>
      </c>
    </row>
    <row r="264" spans="8:9" x14ac:dyDescent="0.25">
      <c r="H264" s="13" t="s">
        <v>689</v>
      </c>
      <c r="I264" s="13" t="s">
        <v>690</v>
      </c>
    </row>
    <row r="265" spans="8:9" x14ac:dyDescent="0.25">
      <c r="H265" s="13" t="s">
        <v>837</v>
      </c>
      <c r="I265" s="13" t="s">
        <v>836</v>
      </c>
    </row>
    <row r="266" spans="8:9" x14ac:dyDescent="0.25">
      <c r="H266" s="13" t="s">
        <v>691</v>
      </c>
      <c r="I266" s="13" t="s">
        <v>692</v>
      </c>
    </row>
    <row r="267" spans="8:9" x14ac:dyDescent="0.25">
      <c r="H267" s="13" t="s">
        <v>693</v>
      </c>
      <c r="I267" s="13" t="s">
        <v>543</v>
      </c>
    </row>
    <row r="268" spans="8:9" x14ac:dyDescent="0.25">
      <c r="H268" s="13" t="s">
        <v>694</v>
      </c>
      <c r="I268" s="13" t="s">
        <v>695</v>
      </c>
    </row>
    <row r="269" spans="8:9" x14ac:dyDescent="0.25">
      <c r="H269" s="13" t="s">
        <v>830</v>
      </c>
      <c r="I269" s="13" t="s">
        <v>831</v>
      </c>
    </row>
    <row r="270" spans="8:9" x14ac:dyDescent="0.25">
      <c r="H270" s="13" t="s">
        <v>696</v>
      </c>
      <c r="I270" s="13" t="s">
        <v>697</v>
      </c>
    </row>
    <row r="271" spans="8:9" x14ac:dyDescent="0.25">
      <c r="H271" s="13" t="s">
        <v>799</v>
      </c>
      <c r="I271" s="13" t="s">
        <v>800</v>
      </c>
    </row>
    <row r="272" spans="8:9" x14ac:dyDescent="0.25">
      <c r="H272" s="13" t="s">
        <v>698</v>
      </c>
      <c r="I272" s="13" t="s">
        <v>699</v>
      </c>
    </row>
    <row r="273" spans="8:9" x14ac:dyDescent="0.25">
      <c r="H273" s="13" t="s">
        <v>700</v>
      </c>
      <c r="I273" s="13" t="s">
        <v>701</v>
      </c>
    </row>
    <row r="274" spans="8:9" x14ac:dyDescent="0.25">
      <c r="H274" s="13" t="s">
        <v>702</v>
      </c>
      <c r="I274" s="13" t="s">
        <v>703</v>
      </c>
    </row>
    <row r="275" spans="8:9" x14ac:dyDescent="0.25">
      <c r="H275" s="13" t="s">
        <v>704</v>
      </c>
      <c r="I275" s="13" t="s">
        <v>705</v>
      </c>
    </row>
    <row r="276" spans="8:9" x14ac:dyDescent="0.25">
      <c r="H276" s="13" t="s">
        <v>706</v>
      </c>
      <c r="I276" s="13" t="s">
        <v>707</v>
      </c>
    </row>
    <row r="277" spans="8:9" x14ac:dyDescent="0.25">
      <c r="H277" s="13" t="s">
        <v>708</v>
      </c>
      <c r="I277" s="13" t="s">
        <v>709</v>
      </c>
    </row>
    <row r="278" spans="8:9" x14ac:dyDescent="0.25">
      <c r="H278" s="13" t="s">
        <v>710</v>
      </c>
      <c r="I278" s="13" t="s">
        <v>711</v>
      </c>
    </row>
    <row r="279" spans="8:9" x14ac:dyDescent="0.25">
      <c r="H279" s="13" t="s">
        <v>850</v>
      </c>
      <c r="I279" s="13" t="s">
        <v>851</v>
      </c>
    </row>
    <row r="280" spans="8:9" x14ac:dyDescent="0.25">
      <c r="H280" s="13" t="s">
        <v>712</v>
      </c>
      <c r="I280" s="13" t="s">
        <v>713</v>
      </c>
    </row>
    <row r="281" spans="8:9" x14ac:dyDescent="0.25">
      <c r="H281" s="13" t="s">
        <v>714</v>
      </c>
      <c r="I281" s="13" t="s">
        <v>715</v>
      </c>
    </row>
    <row r="282" spans="8:9" x14ac:dyDescent="0.25">
      <c r="H282" s="13" t="s">
        <v>716</v>
      </c>
      <c r="I282" s="13" t="s">
        <v>717</v>
      </c>
    </row>
    <row r="283" spans="8:9" x14ac:dyDescent="0.25">
      <c r="H283" s="13" t="s">
        <v>718</v>
      </c>
      <c r="I283" s="13" t="s">
        <v>719</v>
      </c>
    </row>
    <row r="284" spans="8:9" x14ac:dyDescent="0.25">
      <c r="H284" s="13" t="s">
        <v>720</v>
      </c>
      <c r="I284" s="13" t="s">
        <v>721</v>
      </c>
    </row>
    <row r="285" spans="8:9" x14ac:dyDescent="0.25">
      <c r="H285" s="13" t="s">
        <v>722</v>
      </c>
      <c r="I285" s="13" t="s">
        <v>723</v>
      </c>
    </row>
    <row r="286" spans="8:9" x14ac:dyDescent="0.25">
      <c r="H286" s="13" t="s">
        <v>724</v>
      </c>
      <c r="I286" s="13" t="s">
        <v>725</v>
      </c>
    </row>
    <row r="287" spans="8:9" x14ac:dyDescent="0.25">
      <c r="H287" s="13" t="s">
        <v>726</v>
      </c>
      <c r="I287" s="13" t="s">
        <v>727</v>
      </c>
    </row>
    <row r="288" spans="8:9" x14ac:dyDescent="0.25">
      <c r="H288" s="14" t="s">
        <v>772</v>
      </c>
      <c r="I288" s="14" t="s">
        <v>773</v>
      </c>
    </row>
    <row r="289" spans="8:9" x14ac:dyDescent="0.25">
      <c r="H289" s="13" t="s">
        <v>728</v>
      </c>
      <c r="I289" s="13" t="s">
        <v>729</v>
      </c>
    </row>
    <row r="290" spans="8:9" x14ac:dyDescent="0.25">
      <c r="H290" s="13" t="s">
        <v>730</v>
      </c>
      <c r="I290" s="13" t="s">
        <v>731</v>
      </c>
    </row>
    <row r="291" spans="8:9" x14ac:dyDescent="0.25">
      <c r="H291" s="13" t="s">
        <v>732</v>
      </c>
      <c r="I291" s="13" t="s">
        <v>733</v>
      </c>
    </row>
    <row r="292" spans="8:9" x14ac:dyDescent="0.25">
      <c r="H292" s="13" t="s">
        <v>734</v>
      </c>
      <c r="I292" s="13" t="s">
        <v>735</v>
      </c>
    </row>
    <row r="293" spans="8:9" x14ac:dyDescent="0.25">
      <c r="H293" t="s">
        <v>766</v>
      </c>
      <c r="I293" s="13" t="s">
        <v>767</v>
      </c>
    </row>
    <row r="294" spans="8:9" x14ac:dyDescent="0.25">
      <c r="H294" s="13" t="s">
        <v>736</v>
      </c>
      <c r="I294" s="13" t="s">
        <v>737</v>
      </c>
    </row>
    <row r="295" spans="8:9" x14ac:dyDescent="0.25">
      <c r="H295" s="13" t="s">
        <v>738</v>
      </c>
      <c r="I295" s="13" t="s">
        <v>739</v>
      </c>
    </row>
    <row r="296" spans="8:9" x14ac:dyDescent="0.25">
      <c r="H296" s="13" t="s">
        <v>740</v>
      </c>
      <c r="I296" s="13" t="s">
        <v>741</v>
      </c>
    </row>
    <row r="297" spans="8:9" x14ac:dyDescent="0.25">
      <c r="H297" s="13" t="s">
        <v>742</v>
      </c>
      <c r="I297" s="13" t="s">
        <v>743</v>
      </c>
    </row>
    <row r="298" spans="8:9" x14ac:dyDescent="0.25">
      <c r="H298" s="13" t="s">
        <v>744</v>
      </c>
      <c r="I298" s="13" t="s">
        <v>745</v>
      </c>
    </row>
    <row r="299" spans="8:9" x14ac:dyDescent="0.25">
      <c r="H299" s="13" t="s">
        <v>746</v>
      </c>
      <c r="I299" s="13" t="s">
        <v>747</v>
      </c>
    </row>
    <row r="300" spans="8:9" x14ac:dyDescent="0.25">
      <c r="H300" s="13" t="s">
        <v>748</v>
      </c>
      <c r="I300" s="13" t="s">
        <v>749</v>
      </c>
    </row>
    <row r="301" spans="8:9" x14ac:dyDescent="0.25">
      <c r="H301" s="13" t="s">
        <v>750</v>
      </c>
      <c r="I301" s="13" t="s">
        <v>751</v>
      </c>
    </row>
  </sheetData>
  <sheetProtection algorithmName="SHA-512" hashValue="09LxhNnwi5y9DjEu6R4S9+izrmosqHqHu3fQWbiRpelN6RL/YtecWKJID3JAwQqZQmkvPy2HzCFiS5C+/SIAJQ==" saltValue="jOYY3SMCiSJo7/lG771iMA==" spinCount="100000" sheet="1" objects="1" scenarios="1" selectLockedCells="1"/>
  <sortState xmlns:xlrd2="http://schemas.microsoft.com/office/spreadsheetml/2017/richdata2" ref="H176:I178">
    <sortCondition ref="H17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HeadingPairs>
  <TitlesOfParts>
    <vt:vector size="10" baseType="lpstr">
      <vt:lpstr>Submission Report</vt:lpstr>
      <vt:lpstr>Data Values</vt:lpstr>
      <vt:lpstr>CCC</vt:lpstr>
      <vt:lpstr>CoCity</vt:lpstr>
      <vt:lpstr>CoCty</vt:lpstr>
      <vt:lpstr>Month</vt:lpstr>
      <vt:lpstr>Provider</vt:lpstr>
      <vt:lpstr>TCode</vt:lpstr>
      <vt:lpstr>TSP</vt:lpstr>
      <vt:lpstr>Yr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2017-09-14T18:41:08Z</dcterms:created>
  <dcterms:modified xsi:type="dcterms:W3CDTF">2019-10-14T02:31:04Z</dcterms:modified>
</cp:coreProperties>
</file>